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30" tabRatio="818" activeTab="6"/>
  </bookViews>
  <sheets>
    <sheet name="1-行政许可（17）" sheetId="1" r:id="rId1"/>
    <sheet name="行政处罚（473）" sheetId="2" r:id="rId2"/>
    <sheet name="行政强制（15）" sheetId="3" r:id="rId3"/>
    <sheet name="行政给付（1）" sheetId="4" r:id="rId4"/>
    <sheet name="行政检查（47）" sheetId="5" r:id="rId5"/>
    <sheet name="行政确认（8）" sheetId="6" r:id="rId6"/>
    <sheet name="其他（70）" sheetId="7" r:id="rId7"/>
  </sheets>
  <definedNames>
    <definedName name="Z_23778AA7_A930_4595_9B49_A4928D203280_.wvu.PrintArea" localSheetId="0" hidden="1">'1-行政许可（17）'!$A$1:$H$3</definedName>
    <definedName name="Z_23778AA7_A930_4595_9B49_A4928D203280_.wvu.PrintTitles" localSheetId="0" hidden="1">'1-行政许可（17）'!$3:$3</definedName>
    <definedName name="_xlnm.Print_Area" localSheetId="1">'行政处罚（473）'!$A$1:$H$473</definedName>
    <definedName name="_xlnm.Print_Titles" localSheetId="0">'1-行政许可（17）'!$3:$3</definedName>
    <definedName name="_xlnm.Print_Titles" localSheetId="1">'行政处罚（473）'!$2:$2</definedName>
    <definedName name="_xlnm.Print_Titles" localSheetId="2">'行政强制（15）'!$2:$2</definedName>
    <definedName name="_xlnm.Print_Titles" localSheetId="4">'行政检查（47）'!$2:$2</definedName>
    <definedName name="_xlnm.Print_Titles" localSheetId="5">'行政确认（8）'!$2:$2</definedName>
    <definedName name="_xlnm.Print_Titles" localSheetId="6">'其他（70）'!$2:$2</definedName>
  </definedNames>
  <calcPr fullCalcOnLoad="1"/>
</workbook>
</file>

<file path=xl/sharedStrings.xml><?xml version="1.0" encoding="utf-8"?>
<sst xmlns="http://schemas.openxmlformats.org/spreadsheetml/2006/main" count="3299" uniqueCount="2374">
  <si>
    <t>省质监局权责清单</t>
  </si>
  <si>
    <t>一、行政许可（17项）</t>
  </si>
  <si>
    <t>序号</t>
  </si>
  <si>
    <t>职权名称</t>
  </si>
  <si>
    <t>编码</t>
  </si>
  <si>
    <t>子  项  名  称</t>
  </si>
  <si>
    <t>依    据</t>
  </si>
  <si>
    <t>审批对象</t>
  </si>
  <si>
    <t>其他共同审批部门</t>
  </si>
  <si>
    <t>责任事项</t>
  </si>
  <si>
    <t>问责依据及
监督方式</t>
  </si>
  <si>
    <t>备注</t>
  </si>
  <si>
    <t>特种设备作业人员考核</t>
  </si>
  <si>
    <t>1.特种设备相关管理人员资格认定</t>
  </si>
  <si>
    <t>1.《中华人民共和国特种设备安全法》（2013年）第十四条。
2.《特种设备安全监察条例》（2009年国务院令第549号修订）第三十八条。
3.《国务院关于取消和下放一批行政审批项目的决定》（国发〔2014〕5号）。
4.《国家质量监督检验检疫总局关于修改&lt;特种设备作业人员监督管理办法&gt;的决定》（2010年国家质量监督检验检疫总局令第140号）第六条。</t>
  </si>
  <si>
    <t>自然人</t>
  </si>
  <si>
    <t xml:space="preserve">1.受理责任：一次性告知补正材料，依法受理或不予受理（不予受理应当告知理由）。
2.审查责任：按照许可规则的有关规定对申请材料进行审查，提出审查意见。
3.决定责任：根据审查意见作出准予行政许可或者不予行政许可决定。
4.送达责任：制作并送达《特种设备作业人员证》，信息公开。不予许可的送达《不予许可决定书》，《不予行政许可决定书》中应说明不予许可的理由。
5.事后监管责任：制定监管标准规范，推行投诉举报处理、执法信息公示、分级分类监管、有效衔接“双随机一公开”等制度，建立与有关部门执法信息互联共享、信用联合惩戒、联动响应协作等机制，优化细化执法工作流程，并充分运用大数据、物联网等技术进行风险监测研判，积极发挥社会公众、媒体、行业协会商会、市场专业化服务参与监督监管的作用，切实提高监管效能。
6.其他：法律法规规章规定应履行的责任。
</t>
  </si>
  <si>
    <t xml:space="preserve">1.问责依据：①《行政许可法》第七十二、七十三、七十四、七十五条；②《行政机关公务员处分条例》第二十一条；③《特种设备安全法》第九十四条；④其他问责依据。
2.监督方式：广东省质量技术监督局监察室，020-38835718
</t>
  </si>
  <si>
    <t>2.电梯作业人员资格认定</t>
  </si>
  <si>
    <t>3.起重机械作业人员资格认定</t>
  </si>
  <si>
    <t>4.大型游乐设施作业人员资格认定</t>
  </si>
  <si>
    <t>5.特种设备焊接作业人员资格认定</t>
  </si>
  <si>
    <t>6.锅炉作业人员资格认定</t>
  </si>
  <si>
    <t>7.压力容器作业人员资格认定</t>
  </si>
  <si>
    <t>8.压力管道作业人员资格认定</t>
  </si>
  <si>
    <t>9.安全附件维修作业人员资格认定</t>
  </si>
  <si>
    <t>10.场（厂）内专用机动车辆作业人员资格认定</t>
  </si>
  <si>
    <t>压力管道设计单位资格许可</t>
  </si>
  <si>
    <t>1.《中华人民共和国特种设备安全法》（2013年）第十八条。
2.《国务院对确需保留的行政审批项目设定行政许可的决定》（2009年国务院令第548号修改）。</t>
  </si>
  <si>
    <t>事业单位、企业</t>
  </si>
  <si>
    <t>1.受理责任：一次性告知补正材料，依法受理或不予受理（不予受理应当告知理由）。
2.审查责任：按照许可规则的有关规定对申请材料进行审查，提出审查意见。
3.决定责任：根据审查意见作出准予行政许可或者不予行政许可决定。
4.送达责任：制作并送达《特种设备设计许可证》，信息公开。不予许可的送达《不予许可决定书》，《不予行政许可决定书》中应说明不予许可的理由。
5.事后监管责任：制定监管标准规范，推行投诉举报处理、执法信息公示、分级分类监管、有效衔接“双随机一公开”等制度，建立与有关部门执法信息互联共享、信用联合惩戒、联动响应协作等机制，优化细化执法工作流程，并充分运用大数据、物联网等技术进行风险监测研判，积极发挥社会公众、媒体、行业协会商会、市场专业化服务参与监督监管的作用，切实提高监管效能。
6.其他：法律法规规章规定应履行的责任。</t>
  </si>
  <si>
    <t>承担国家法定计量检定机构任务的授权</t>
  </si>
  <si>
    <t>1.法定计量检定机构考核</t>
  </si>
  <si>
    <t>1.《中华人民共和国计量法》（2015年修正）第十九条。
2.《中华人民共和国计量法实施细则》（1987年国务院批准，国家计量局发布）第三十条。</t>
  </si>
  <si>
    <t>政府部门、事业单位、企业</t>
  </si>
  <si>
    <t>1.受理责任：依法对申请人的申请资料进行审查。
2.审查责任：对受理的许可资料或者专家考核资料进行审核，提出是否许可意见。
3.决定：签发是否许可的决定。
4.事后监管责任：制定监管标准规范，推行投诉举报处理、执法信息公示、分级分类监管、有效衔接“双随机一公开”等制度，建立与有关部门执法信息互联共享、信用联合惩戒、联动响应协作等机制，优化细化执法工作流程，并充分运用大数据、物联网等技术进行风险监测研判，积极发挥社会公众、媒体、行业协会商会、市场专业化服务参与监督监管的作用，切实提高监管效能。
5.其他：法律法规规章规定应履行的责任。</t>
  </si>
  <si>
    <t>1.问责依据：①《行政许可法》第七十二条、第七十四条；②其他问责方式。
2.监督方式：
计量处，电话：020-38835811。</t>
  </si>
  <si>
    <t>2.专项计量授权考核</t>
  </si>
  <si>
    <t>3.单位内部强检计量器具检定的授权考核</t>
  </si>
  <si>
    <t>制造计量器具许可证签发</t>
  </si>
  <si>
    <t>1.测距仪：光电测距仪、超声波测距仪、手持式激光测距仪</t>
  </si>
  <si>
    <t>1.《中华人民共和国计量法》（2015年修正）第十二条。
2.《中华人民共和国依法管理的计量器具目录（型式批准部分）》（2005年国家质量监督检验检疫总局公告第145号）。</t>
  </si>
  <si>
    <t>企业或个体工商户</t>
  </si>
  <si>
    <t>1.问责依据：①《行政许可法》第七十二条、第七十四条；②其他问责依据。
2.监督方式：
监督机构：计量处，电话：020-38835872。</t>
  </si>
  <si>
    <t>首次发证、复查换证、名称及地址变更、证书补领</t>
  </si>
  <si>
    <t>2.经纬仪：光学经纬仪、电子经纬仪</t>
  </si>
  <si>
    <t>3.全站仪：全站型电子速测仪</t>
  </si>
  <si>
    <t>4.水准仪：水准仪</t>
  </si>
  <si>
    <t>5.测地型GPS接收机：测地型GPS接收机</t>
  </si>
  <si>
    <t>6.液位计：液位计</t>
  </si>
  <si>
    <t>7.测厚仪：超声波测厚仪、X射线测厚仪、电涡流式测厚仪、磁阻法测厚仪、γ射线厚度计</t>
  </si>
  <si>
    <t>8.体温计：测量人体温度的红外温度计（红外耳温计、红外人体表面温度快速筛检仪）</t>
  </si>
  <si>
    <t>9.辐射温度计：工作用全辐射感温器、工作用辐射温度计、500℃以下工作用辐射温度计</t>
  </si>
  <si>
    <t>10.天平：非自动天平</t>
  </si>
  <si>
    <t>11.非自动衡器：非自动秤、非自行指示轨道衡、数字指示轨道衡</t>
  </si>
  <si>
    <t>12.自动衡器：重力式自动装料衡器、连续累计自动衡器（皮带秤）、非连续累计自动衡器、动态汽车衡（车辆总重计量）、动态称量轨道衡、核子皮带秤</t>
  </si>
  <si>
    <t>13.称重传感器：称重传感器</t>
  </si>
  <si>
    <t>14.称重显示器：数字称重显示器</t>
  </si>
  <si>
    <t>15.加油机：燃油加油机</t>
  </si>
  <si>
    <t>16.加气机：液化石油气加气机、压缩天然气加气机</t>
  </si>
  <si>
    <t>17.流量计：差压式流量计、速度式流量计、液体容积式流量计、转子流量计、靶式流量变送器、临界流流量计、质量流量计、气体层流流量传感器、气体腰轮流量计、明渠堰槽流量计</t>
  </si>
  <si>
    <t>18.水表：冷水表、热水表</t>
  </si>
  <si>
    <t>19.燃气表：膜式煤气表</t>
  </si>
  <si>
    <t>20.热能表：热能表</t>
  </si>
  <si>
    <t>21.风速表：轻便三杯风向风速表、轻便磁感风向风速表、电接风向风速仪</t>
  </si>
  <si>
    <t>22.血压计和血压表：血压计、血压表</t>
  </si>
  <si>
    <t>23.眼压计：压陷式眼压计</t>
  </si>
  <si>
    <t>24.压力仪表：弹簧管式精密压力表和真空表、弹簧管式一般压力表、压力真空表和真空表、膜盒压力表、记录式压力表、压力真空表及真空表、轮胎压力表、压力控制器、数字压力计</t>
  </si>
  <si>
    <t>25.压力变送器和压力传感器：压力变送器、压力传感器</t>
  </si>
  <si>
    <t>26.氧气吸入器：浮标式氧气吸入器</t>
  </si>
  <si>
    <t>27.材料试验机：摆锤式冲击试验机、悬臂梁式冲击试验机、轴向加荷疲劳试验机、旋转纯弯曲疲劳试验机、拉力、压力和万能试验机、非金属拉力、压力和万能试验机、电子式万能材料试验机、木材万能试验机、抗折试验机、杯突试验机、扭转试验机、高温蠕变、持久强度试验机</t>
  </si>
  <si>
    <t>28.振动冲击测量仪：工作测振仪、公害噪声振动计、冲击测量仪、基桩动态测量仪</t>
  </si>
  <si>
    <t>29.测速仪：机动车雷达测速仪、定角式雷达测速仪</t>
  </si>
  <si>
    <t>30.出租汽车计价器：出租汽车计价器</t>
  </si>
  <si>
    <t>31.接地电阻测量仪器：接地电阻表、接地导通电阻测试仪</t>
  </si>
  <si>
    <t>32.绝缘电阻测量仪：绝缘电阻表（兆欧表）、高绝缘电阻测量仪（高阻计）</t>
  </si>
  <si>
    <t>33.泄漏电流测量仪：泄漏电流测量仪（表）</t>
  </si>
  <si>
    <t>34.耐电压测试仪：耐电压测试仪</t>
  </si>
  <si>
    <t>35.电能表：交流电能表、电子式电能表、分时计度（多费率）电能表、最大需量电能表、直流电能表</t>
  </si>
  <si>
    <t>36.测量互感器：测量用电流互感器、测量用电压互感器</t>
  </si>
  <si>
    <t>37.电阻应变仪：电阻应变仪</t>
  </si>
  <si>
    <t>38.场强测量仪：干扰场强测量仪、近区电场测量仪</t>
  </si>
  <si>
    <t>39.微波辐射与泄漏测量仪：微波辐射与泄漏测量仪</t>
  </si>
  <si>
    <t>40.心脑电测量仪器：心电图机、脑电图机、脑电地形图仪、心电监护仪</t>
  </si>
  <si>
    <t>41.电话计时计费器：单机型和集中管理分散计费型电话计时计费器、IC卡公用电话计时计费装置</t>
  </si>
  <si>
    <t>42.噪声测量分析仪器：声级计、噪声剂量计、噪声统计分析仪、个人声暴露计、倍频程和1/3倍频程滤波器</t>
  </si>
  <si>
    <t>43.听力计：纯音听力计、阻抗听力计</t>
  </si>
  <si>
    <t>44.医用超声源：超声多普勒胎儿监护仪超声源、医用超声诊断仪超声源、医用超声治疗机超声源、超声多普勒胎心仪超声源</t>
  </si>
  <si>
    <t>45.焦度计：焦度计</t>
  </si>
  <si>
    <t>46.验光机：验光机</t>
  </si>
  <si>
    <t>47.照度计：紫外辐射照度计、光照度计</t>
  </si>
  <si>
    <t>48.医用激光源：医用激光源</t>
  </si>
  <si>
    <t>49.活度计：放射性活度计、用152Eu点状γ标准源校准锗γ谱仪、低本底α、β测量仪、α、β和γ表面污染仪、γ放射免疫计数器</t>
  </si>
  <si>
    <t>50.环境与防护剂量（率）计：环境监测用X、γ辐射热释光剂量测量装置、环境监测用X、γ辐射空气吸收剂量率仪、辐射防护用X、γ辐射剂量当量（率）仪和监测仪、直读式验电器型个人剂量计、个人监测用X、γ辐射热释光剂量测量装置、X、γ辐射个人报警仪、中子周围剂量当量测量仪</t>
  </si>
  <si>
    <t>51.剂量计：治疗水平电离室剂量计、γ射线水吸收剂量标准剂量计（辐射加工级）、γ射线辐射加工工作剂量计、电子束辐射加工工作剂量计</t>
  </si>
  <si>
    <t>52.医用辐射源：外照射治疗辐射源、医用诊断X辐射源、医用诊断计算机断层摄影装置（CT）X射线辐射源、γ射线辐射源（辐射加工用）</t>
  </si>
  <si>
    <t>53.测氡仪：测氡仪</t>
  </si>
  <si>
    <t>54.热量计：氧弹热量计、水流型气体热量计、示差扫描热量计</t>
  </si>
  <si>
    <t>55.糖量计：手持糖量计、手持折射仪</t>
  </si>
  <si>
    <t>56.电导仪：电导仪</t>
  </si>
  <si>
    <t>57.pH计：实验室pH（酸度）计、船用pH计</t>
  </si>
  <si>
    <t>58.分光光度计：可见分光光度计、单光束紫外－可见分光光度计、原子吸收分光光度计、双光束紫外可见分光光度计、荧光分光光度计、色散型红外分光光度计、紫外、可见、近红外分光光度计、全差示分光光度计</t>
  </si>
  <si>
    <t>59.光谱仪：发射光谱仪、波长色散X射线荧光光谱仪</t>
  </si>
  <si>
    <t>60.旋光仪：旋光仪、旋光糖量计</t>
  </si>
  <si>
    <t>61.色谱仪：气相色谱仪、液相色谱仪、离子色谱仪、凝胶色谱仪</t>
  </si>
  <si>
    <t>62.浊度计：浊度计</t>
  </si>
  <si>
    <t>63.烟尘粉尘测量仪：烟尘测试仪、粉尘采样器、光散射式数字粉尘测试仪</t>
  </si>
  <si>
    <t>64.总悬浮颗粒物采样器：总悬浮颗粒物采样器</t>
  </si>
  <si>
    <t>65.大气采样器：大气采样器</t>
  </si>
  <si>
    <t>66.水质分析仪：覆膜电极溶解氧测定仪、水中油份浓度分析仪、化学需氧量（COD）测定仪、氨自动分析仪、生物化学需氧量（BOD5）测量仪、硝酸根自动监测仪、总有机碳分析仪、离子计</t>
  </si>
  <si>
    <t>67.有毒有害气体检测（报警）仪：二氧化硫气体检测仪、硫化氢气体分析仪、一氧化碳检测报警器、一氧化碳、二氧化碳红外线气体分析器、烟气分析仪、化学发光法氮氧化物分析仪</t>
  </si>
  <si>
    <t>68.易燃易爆气体检测（报警）仪：可燃气体检测报警器、光干涉式甲烷测定器、催化燃烧式甲烷测定器、催化燃烧型氢气检测仪</t>
  </si>
  <si>
    <t>69.汽车排放气体测试仪：汽车排放气体测试仪</t>
  </si>
  <si>
    <t>70.烟度计：滤纸式烟度计、透射式烟度计</t>
  </si>
  <si>
    <t>71.测汞仪：测汞仪</t>
  </si>
  <si>
    <t>72.水分测定仪：烘干法谷物水分测定仪、电容法和电阻法谷物水分测定仪、原棉水分测定仪</t>
  </si>
  <si>
    <t>73.呼出气体酒精含量探测器：呼出气体酒精含量探测器</t>
  </si>
  <si>
    <t>74.光度计：火焰光度计、非色散原子荧光光度计</t>
  </si>
  <si>
    <t>75.血细胞分析仪：血细胞分析仪</t>
  </si>
  <si>
    <t>计量标准器具核准</t>
  </si>
  <si>
    <t>1.《中华人民共和国计量法》（2015年修正）第六、七、八条。                                                                                                        
2.《广东省实施〈中华人民共和国计量法〉办法》（2010年）第十、二十三条。</t>
  </si>
  <si>
    <t>机关、事业单位、企业</t>
  </si>
  <si>
    <t>1.受理责任：依法对申请人的申请资料进行审查。
2.审查责任：对受理的许可资料或者专家考核资料进行审核，提出是否许可意见。
3.决定责任：签发是否许可的决定。
4.事后监管责任：制定监管标准规范，推行投诉举报处理、执法信息公示、分级分类监管、有效衔接“双随机一公开”等制度，建立与有关部门执法信息互联共享、信用联合惩戒、联动响应协作等机制，优化细化执法工作流程，并充分运用大数据、物联网等技术进行风险监测研判，积极发挥社会公众、媒体、行业协会商会、市场专业化服务参与监督监管的作用，切实提高监管效能。
5.其他：法律法规规章规定应履行的责任。</t>
  </si>
  <si>
    <t>计量器具型式批准（样机试验）</t>
  </si>
  <si>
    <t>00694029801007810412440000</t>
  </si>
  <si>
    <t>1.《中华人民共和国计量法》（2015年修正）第十三条。
2.《中华人民共和国计量法实施细则》（1987年国务院批准，国家计量局发布）第十八条。
3.《中华人民共和国依法管理的计量器具目录（型式批准部分）》（2005年国家质量监督检验检疫总局公告第145号）。</t>
  </si>
  <si>
    <t>制造列入《中华人民共和国计量器具型式批准目录》计量器具的企业或个体工商户</t>
  </si>
  <si>
    <t>检验检测机构计量认证</t>
  </si>
  <si>
    <t>1.产品质量检验机构计量认证</t>
  </si>
  <si>
    <t>1.《中华人民共和国计量法》（2015年修正）第二十二条。
2.《中华人民共和国计量法实施细则》（1987年国务院批准，国家计量局发布）第三十二条。
3.《中华人民共和国认证认可条例》（2003年国务院令第390号）第十六条。
4.《广东省实施〈中华人民共和国计量法〉办法》（2010年）第二十五条。</t>
  </si>
  <si>
    <t>在省内向社会出具具有证明作用的数据和结果的实验室</t>
  </si>
  <si>
    <t>1.受理责任：公示应当提交的材料，一次性告知补正材料，依法受理或不予受理（不予受理应当告知理由）。
2.审查责任：对书面申请材料进行审查，组织专家对申请人进行技术评审，提出审查意见，涉及重大公共利益的，告知利害关系人享有听证的权利。
3.决定责任：作出准予行政许可或者不予行政许可决定，法定告知（不予许可的应当书面告知理由）
4.送达责任：送达书面决定书，并信息公开。
5.事后监管责任：制定监管标准规范，推行投诉举报处理、执法信息公示、分级分类监管、有效衔接“双随机一公开”等制度，建立与有关部门执法信息互联共享、信用联合惩戒、联动响应协作等机制，优化细化执法工作流程，并充分运用大数据、物联网等技术进行风险监测研判，积极发挥社会公众、媒体、行业协会商会、市场专业化服务参与监督监管的作用，切实提高监管效能。
6.其他：法律法规规章规定应履行的责任。</t>
  </si>
  <si>
    <t>2.农林、水、畜、渔质量安全检测机构计量认证</t>
  </si>
  <si>
    <t>1.《中华人民共和国农产品质量安全法》（2006年）第三十五条。
2.《广东省实施〈中华人民共和国计量法〉办法》（2010年）第二十五条。</t>
  </si>
  <si>
    <t>3.机动车安全技术检验机构计量认证</t>
  </si>
  <si>
    <t>1.《中华人民共和国道路交通安全法实施条例》（2004年国务院令第405号）第十五条。
2.《广东省实施〈中华人民共和国计量法〉办法》（2010年）第二十五条。</t>
  </si>
  <si>
    <t>4.建设（地质勘察、公路交通、水利）工程质量检测机构检验检测机构计量认证</t>
  </si>
  <si>
    <t>1.《广东省实施〈中华人民共和国计量法〉办法》（2010年）第二十五条。
2.《建设工程质量检测管理办法》（2005年建设部令第141号）第九条。</t>
  </si>
  <si>
    <t>5.农机鉴定机构计量认证</t>
  </si>
  <si>
    <t>1.《中华人民共和国农业机械化促进法》（2004年）第十六条。
2.《广东省实施〈中华人民共和国计量法〉办法》（2010年）第二十五条。
3.《农业机械试验鉴定办法》（2013年农业部令第54号修订）第八条。</t>
  </si>
  <si>
    <t>6.司法鉴定检测实验室计量认证</t>
  </si>
  <si>
    <t>1.《全国人民代表大会常务委员会关于司法鉴定管理问题的决定》（2005年）。
2.《广东省实施〈中华人民共和国计量法〉办法》（2010年）第二十五条。</t>
  </si>
  <si>
    <t>7.消防检测机构计量认证</t>
  </si>
  <si>
    <t>1.《中华人民共和国消防法》（2008年修订）第三十四条。
2.《中华人民共和国认证认可条例》（2003年国务院令第390号）第十六条。</t>
  </si>
  <si>
    <t>8.疾病预防（职业病、卫生、动植物检疫）控制机构计量认证</t>
  </si>
  <si>
    <t>1.《广东省实施〈中华人民共和国计量法〉办法》（2010年）第二十五条。
2.《关于卫生行业计量认证工作有关问题的通知》（卫法监发〔2003〕90号）。</t>
  </si>
  <si>
    <t>1.问责依据：①《行政许可法》第七十二、七十三、七十四、七十五条；②《行政机关公务员处分条例》第二十一条；③其他问责依据。
2.监督方式：省纪委省监察厅派驻省质监局
纪检组监察室，020-38835860。</t>
  </si>
  <si>
    <t>9.防雷装置检测机构计量认证</t>
  </si>
  <si>
    <t>1.《广东省实施〈中华人民共和国计量法〉办法》（2010年）第二十五条。
2.《关于对防雷装置进行计量认证问题的复函》（质检办函〔2003〕299号）。</t>
  </si>
  <si>
    <t>10.环境检测机构计量认证</t>
  </si>
  <si>
    <t>1.《广东省实施〈中华人民共和国计量法〉办法》（2010年）第二十五条。
2.《关于成立国家计量认证环保评审组及其有关工作的通知》（〔91〕环科字第302号）。</t>
  </si>
  <si>
    <t>11.无线电监测机构计量认证</t>
  </si>
  <si>
    <t>1.《中华人民共和国认证认可条例》（2003年国务院令第390号）第十六条。
2.《无线电设备发射特性核准检测机构认定办法》（2006年信息产业部令第41号）第四条。</t>
  </si>
  <si>
    <t>12.食品检验机构资质认定</t>
  </si>
  <si>
    <t>1.《中华人民共和国认证认可条例》（2003年国务院令第390号）第十六条。
2.《中华人民共和国食品安全法》（2015年修正）第五十七条。</t>
  </si>
  <si>
    <t>产品质量检验机构资格审批</t>
  </si>
  <si>
    <t>00694029801007830002440000</t>
  </si>
  <si>
    <t>1.《中华人民共和国产品质量法》（2000年修正）第十九条。
2.《中华人民共和国标准化法》（1988年）第十九条。</t>
  </si>
  <si>
    <t>在省内承担产品是否符合标准的检验任务和承担其他标准实施监督检验任务的检验机构</t>
  </si>
  <si>
    <t>机动车安全技术检验机构检验资格许可</t>
  </si>
  <si>
    <t xml:space="preserve">00694029801007840002440000
</t>
  </si>
  <si>
    <t>1.《中华人民共和国道路交通安全法》（2011年修正）第十三条。
2.《中华人民共和国道路交通安全法实施条例》（2004年国务院令第405号）第十五条。
3.《机动车安全技术检验机构监督管理办法》（2009年国家质量监督检验检疫总局令第121号）。
4.《关于印发〈关于加强和改进机动车检验工作的意见〉的通知》（公交管〔2014〕138号）。
5.《广东省机动车安全技术检验机构行政许可实施办法》（2006年粤府令第102号）。</t>
  </si>
  <si>
    <t>企业、事业单位</t>
  </si>
  <si>
    <t>工业产品生产许可证核发</t>
  </si>
  <si>
    <t>1.人造板</t>
  </si>
  <si>
    <t>1.《中华人民共和国工业产品生产许可证管理条例》（2005年国务院令第440号）第二、三、六十八条。
2.《工业产品生产许可证管理条例实施办法》（2014年国家质量监督检验检疫总局令第156号）第二、六条。
3.《关于公布实行生产许可证制度管理的产品目录的公告》（2012年国家质量监督检验检疫总局公告第181号）。</t>
  </si>
  <si>
    <t>企业、个体工商户</t>
  </si>
  <si>
    <t>1.问责依据：①《行政许可法》第七十七条；②《其他问责依据。
2.监督方式：
省质监局党办          
电话：020-38835860。</t>
  </si>
  <si>
    <t>省级发证包括：发证、延续、增项、迁址、变更、补领</t>
  </si>
  <si>
    <t>2.耐火材料</t>
  </si>
  <si>
    <t>3.泵</t>
  </si>
  <si>
    <t>4.电线电缆</t>
  </si>
  <si>
    <t>5.电力整流器</t>
  </si>
  <si>
    <t>6.化肥（复混肥料、掺混肥料）</t>
  </si>
  <si>
    <t>7.电热毯</t>
  </si>
  <si>
    <t>8.助力车</t>
  </si>
  <si>
    <t>1.问责依据：①《行政许可法》第七十七条；②《其他问责依据。
2.监督方式：省质监局党办          电话：020-38835860。</t>
  </si>
  <si>
    <t>9.汽车制动液</t>
  </si>
  <si>
    <t>10.特种劳动防护用品</t>
  </si>
  <si>
    <t>11.建筑钢管脚手架扣件</t>
  </si>
  <si>
    <t>12.输水管</t>
  </si>
  <si>
    <t>13.建筑防水卷材</t>
  </si>
  <si>
    <t>14.电力调度通讯设备（电力线载通信产品、电力线阻波器、结合滤波器）</t>
  </si>
  <si>
    <t>15.水文仪器</t>
  </si>
  <si>
    <t>16.岩土工程仪器</t>
  </si>
  <si>
    <t>17.危险化学品</t>
  </si>
  <si>
    <t>18.直接接触食品的材料等相关产品</t>
  </si>
  <si>
    <t>特种设备安装改造修理单位资格许可</t>
  </si>
  <si>
    <t>1.锅炉安装改造修理单位资格许可</t>
  </si>
  <si>
    <t>1.《中华人民共和国特种设备安全法》（2013年）第十八条。
2.《特种设备安全监察条例》（2009年国务院令第549号修订）第十四条、第十六条。
3.《国务院关于取消和下放一批行政审批项目的决定》（国发〔2014〕5号）。</t>
  </si>
  <si>
    <t>企业</t>
  </si>
  <si>
    <t>1.受理责任：一次性告知补正材料，依法受理或不予受理（不予受理应当告知理由）。
2.审查责任：按照许可规则的有关规定对申请材料进行审查，提出审查意见。
3.决定责任：根据审查意见作出准予行政许可或者不予行政许可决定。
4.送达责任：制作并送达《特种设备安装改造维修许可证》，信息公开。不予许可的送达《不予许可决定书》，《不予行政许可决定书》中应说明不予许可的理由。
5.事后监管责任事后监管责任：制定监管标准规范，推行投诉举报处理、执法信息公示、分级分类监管、有效衔接“双随机一公开”等制度，建立与有关部门执法信息互联共享、信用联合惩戒、联动响应协作等机制，优化细化执法工作流程，并充分运用大数据、物联网等技术进行风险监测研判，积极发挥社会公众、媒体、行业协会商会、市场专业化服务参与监督监管的作用，切实提高监管效能。
6.其他：法律法规规章规定应履行的责任。</t>
  </si>
  <si>
    <t>1.问责依据：①《行政许可法》第七十二、七十三、七十四、七十五条；②《行政机关公务员处分条例》第二十一条；③《特种设备安全法》第九十四条；④其他问责依据。
2.监督方式：广东省质量技术监督局监察室，020-38835718。</t>
  </si>
  <si>
    <t>2.压力容器安装改造修理单位资格许可</t>
  </si>
  <si>
    <t>3.压力管道安装改造修理单位资格许可</t>
  </si>
  <si>
    <t>4.电梯安装改造修理单位资格许可</t>
  </si>
  <si>
    <t>5.起重机械安装改造修理单位资格许可</t>
  </si>
  <si>
    <t>6.大型游乐设施安装改造修理单位资格许可</t>
  </si>
  <si>
    <t>7.客运索道安装改造修理单位资格许可</t>
  </si>
  <si>
    <t>压力容器设计单位资格许可</t>
  </si>
  <si>
    <t>00694029801007870412440000</t>
  </si>
  <si>
    <t>1.《中华人民共和国特种设备安全法》（2013年）第十八条。
2.《特种设备安全监察条例》（2009年国务院令第549号修订）第十一、一百零一条。</t>
  </si>
  <si>
    <t>1.受理责任：一次性告知补正材料，依法受理或不予受理（不予受理应当告知理由）。
2.审查责任：按照许可规则的有关规定对申请材料进行审查，提出审查意见。
3.决定责任：根据审查意见作出准予行政许可或者不予行政许可决定。
4.送达责任：制作并送达《特种设备设计许可证》，信息公开。不予许可的送达《不予许可决定书》，《不予行政许可决定书》中应说明不予许可的理由。
5.事后监管责任事后监管责任：制定监管标准规范，推行投诉举报处理、执法信息公示、分级分类监管、有效衔接“双随机一公开”等制度，建立与有关部门执法信息互联共享、信用联合惩戒、联动响应协作等机制，优化细化执法工作流程，并充分运用大数据、物联网等技术进行风险监测研判，积极发挥社会公众、媒体、行业协会商会、市场专业化服务参与监督监管的作用，切实提高监管效能。
6.其他：法律法规规章规定应履行的责任。</t>
  </si>
  <si>
    <t>1.问责依据：①《行政许可法》第七十二、七十三、七十四、七十五条；②《行政机关公务员处分条例》第二十一条；③《特种设备安全法》第九十四条④其他问责依据。
2.监督方式：：广东省质量技术监督局监察室，020-38835718。</t>
  </si>
  <si>
    <t>特种设备制造单位资格许可</t>
  </si>
  <si>
    <t>1.锅炉制造单位资格许可</t>
  </si>
  <si>
    <t>1.《中华人民共和国特种设备安全法》（2013年）第十八条。
2.《特种设备安全监察条例》（2009年国务院令第549号修订）第十四、一百零一条。
3.《关于调整改革特种设备行政许可工作的公告》（2009年国家质量监督检验检疫总局公告第67号）。</t>
  </si>
  <si>
    <t>1.受理责任：一次性告知补正材料，依法受理或不予受理（不予受理应当告知理由）。
2.审查责任：按照许可规则的有关规定对申请材料进行审查，提出审查意见。
3.决定责任：根据审查意见作出准予行政许可或者不予行政许可决定。
4.送达责任：制作并送达《特种设备制造许可证》，信息公开。不予许可的送达《不予许可决定书》，《不予行政许可决定书》中应说明不予许可的理由。
5.事后监管责任事后监管责任：制定监管标准规范，推行投诉举报处理、执法信息公示、分级分类监管、有效衔接“双随机一公开”等制度，建立与有关部门执法信息互联共享、信用联合惩戒、联动响应协作等机制，优化细化执法工作流程，并充分运用大数据、物联网等技术进行风险监测研判，积极发挥社会公众、媒体、行业协会商会、市场专业化服务参与监督监管的作用，切实提高监管效能。
6.其他：法律法规规章规定应履行的责任。</t>
  </si>
  <si>
    <t xml:space="preserve">1.问责依据：①《行政许可法》第七十二、七十三、七十四、七十五条；②《行政机关公务员处分条例》第二十一条；③《特种设备安全法》第九十四条；④其他问责依据。
2.监督方式：广东省质量技术监督局监察室，020-38835718。
</t>
  </si>
  <si>
    <t>2.压力容器制造单位资格许可</t>
  </si>
  <si>
    <t>3.压力管道元件制造单位资格许可</t>
  </si>
  <si>
    <t>4.电梯制造单位资格许可</t>
  </si>
  <si>
    <t>5.起重机械制造单位资格许可</t>
  </si>
  <si>
    <t>特种设备检验检测机构资格核准</t>
  </si>
  <si>
    <t>1.气瓶定期检验机构资格核准</t>
  </si>
  <si>
    <t>1.《中华人民共和国特种设备安全法》（2013年）第五十条。
2.《特种设备安全监察条例》（2009年国务院令第549号修订）第四十一、四十二条、一百零一条。
3.《特种设备检验检测机构核准规则》（TSGZ7001－2004）（2013年国家质量监督检验检疫总局公告第66号）。</t>
  </si>
  <si>
    <t>1.受理责任：一次性告知补正材料，依法受理或不予受理（不予受理应当告知理由）。
2.审查责任：按照许可规则的有关规定对申请材料进行审查，提出审查意见。
3.决定责任：根据审查意见作出准予行政许可或者不予行政许可决定。
4.送达责任：制作并送达《特种设备检验检测机构核准证》，信息公开。不予许可的送达《不予许可决定书》，《不予行政许可决定书》中应说明不予许可的理由。
5.事后监管责任事后监管责任：制定监管标准规范，推行投诉举报处理、执法信息公示、分级分类监管、有效衔接“双随机一公开”等制度，建立与有关部门执法信息互联共享、信用联合惩戒、联动响应协作等机制，优化细化执法工作流程，并充分运用大数据、物联网等技术进行风险监测研判，积极发挥社会公众、媒体、行业协会商会、市场专业化服务参与监督监管的作用，切实提高监管效能。
6.其他：法律法规规章规定应履行的责任。</t>
  </si>
  <si>
    <t>2.安全阀校验机构资格核准</t>
  </si>
  <si>
    <t xml:space="preserve">0069402980007980002440000
</t>
  </si>
  <si>
    <t>3.房屋建筑工地和市政工程工地用起重机械、场（厂）内专用机动车辆的资格检验检测机构核准</t>
  </si>
  <si>
    <t>制造、销售和进口国务院规定废除的非法定计量单位的计量器具和国务院禁止使用的其他计量器具批准项目的审批</t>
  </si>
  <si>
    <t>00694029801011540002440000</t>
  </si>
  <si>
    <t>《中华人民共和国计量法》（2015年修正）第十四条。</t>
  </si>
  <si>
    <t xml:space="preserve">企业、个人 </t>
  </si>
  <si>
    <t>1.受理责任：依法对申请人的申请资料进行审查。
2.审查责任：对受理的许可资料或者专家考核资料进行审核，提出是否许可意见。
3.决定责任：签发是否许可的决定。
4.事后监管责任事后监管责任：制定监管标准规范，推行投诉举报处理、执法信息公示、分级分类监管、有效衔接“双随机一公开”等制度，建立与有关部门执法信息互联共享、信用联合惩戒、联动响应协作等机制，优化细化执法工作流程，并充分运用大数据、物联网等技术进行风险监测研判，积极发挥社会公众、媒体、行业协会商会、市场专业化服务参与监督监管的作用，切实提高监管效能。
5.其他：法律法规规章规定应履行的责任。</t>
  </si>
  <si>
    <t>1.问责依据：
①《行政许可法》第七十二条、第七十四条；②其他问责依据。
监督方式：
计量处，电话：020-38835811。</t>
  </si>
  <si>
    <t>省级授权质检机构审批</t>
  </si>
  <si>
    <t>0069402980011550002440000</t>
  </si>
  <si>
    <t>1.《中华人民共和国标准化法》（1988年）第十九条。
2.《中华人民共和国产品质量法》（2000年修正）第十九条。
3.《产品质量监督试行办法》（2011年国务院令第588号修订）第十条。
4.《广东省质量技术监督局关于省级授权产品质量监督检验机构规划与能力建设的管理办法》（粤质监〔2010〕138号）第二条。</t>
  </si>
  <si>
    <t>检验测试机构或科研单位</t>
  </si>
  <si>
    <t>1.受理及批准筹建责任：省局对申报材料进行审查，必要时组织专家进行实地考察、论证，对符合申报条件的，作出准予筹建的批复；不符合申报条件的，作出不准予筹建的批复并说明理由。设立省级授权质检机构有数量限制的，应当按照布局合理的原则及受理申请的先后顺序作出是否准予筹建的批复。
2.验收责任：省局收到验收申请材料后，应当进行形式审查。符合形式要件的，应当在20个工作日内组织专家进行现场验收；不符合形式要件的，应当在10个工作日内书面通知承建单位的主管部门不予验收并说明理由。专家组验收结论为“通过验收”的，省局批准成立省级授权质检机构；专家组验收结论为“限期整改”的，承建单位在规定时间内完成整改并向省局提交整改后的相关见证材料，省局认为有必要重新进行现场验收的，依据本办法规定组织现场验收。经专家组验收仍未通过的，省局撤回准予其筹建的批复。
3.年度考核责任：省级授权质检机构的主管部门应当在每年1月31日前，按照《能力建设评价指标》对其进行年度考核；省局应当对年度考核情况进行抽查。
4.撤销授权责任：省级授权质检机构有下列情形之一的，省局应当撤销对其授权：
    （一）升格为同类产品或者同类项目国家质检中心；（二）与其它省级授权质检机构整合；
    （三）省级授权质检机构法律责任承担单位申请撤销；（四）不能正常开展业务；
    （五）因违法实施检验被依法追究责任；（六）省级授权质检机构资质认定证书被依法注销；（七）其它依法应当撤销的情形。 
    省级授权质检机构被撤销的，省局应当在其网站公告，并自公告之日起10个工作日内将撤销公告送达其法律责任承担单位。
5.其他：法律法规规章规定应履行的责任。</t>
  </si>
  <si>
    <t>1.问责依据：①《广东省质量技术监督局关于省级授权产品质量监督检验机构规划与能力建设的管理办法》（粤质监〔2010〕138号）；②其他问责依据。
2.监督方式：广东省质监局党办，020-38835988。</t>
  </si>
  <si>
    <t>工业产品生产许可受理</t>
  </si>
  <si>
    <t xml:space="preserve">0069402980011560002440000
</t>
  </si>
  <si>
    <t>1.《中华人民共和国工业产品生产许可证管理条例》（2005年国务院令第440号）第十一条、第十四条。
2.《工业产品生产许可证管理条例实施办法》（2014年国家质量监督检验检疫总局令第156号）第十五条、第十六条。</t>
  </si>
  <si>
    <t xml:space="preserve">1.问责依据：①《中华人民共和国工业产品生产许可证管理条例》第六十条；②其他问责依据。  
2.监督方式：省质监局监察室 电话：020-38835860。 </t>
  </si>
  <si>
    <t>国家发证包括：发证、延续、许可范围变更、名称变更、证书补领</t>
  </si>
  <si>
    <t>二、行政处罚（473项）</t>
  </si>
  <si>
    <t>可予处罚的违法行为</t>
  </si>
  <si>
    <t>处罚种类</t>
  </si>
  <si>
    <t>依据</t>
  </si>
  <si>
    <t>问责依据及监督方式</t>
  </si>
  <si>
    <t>生产不符合保障人体健康和人身、财产安全的国家标准、行业标准的产品的</t>
  </si>
  <si>
    <t>责令停止生产、没收违法生产的产品、没收专门用于生产产品的原辅材料、包装物、生产工具、罚款、没收违法所得</t>
  </si>
  <si>
    <t>《中华人民共和国产品质量法》（2000年修正）第四十九条。</t>
  </si>
  <si>
    <t>1.立案责任：发现生产不符合保障人体健康和人身、财产安全的国家标准、行业标准的产品的的违法行为，予以审查，决定是否立案。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</si>
  <si>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 xml:space="preserve">1.问责依据：①《行政机关公务员处分条例》第二十一条；②《中华人民共和国产品质量法》第六十八条；③其他问责依据。
2.监督方式：广东省质监局监察室
监督电话：38835860。          </t>
  </si>
  <si>
    <t>在产品中掺杂、掺假，以假充真，以次充好，或者以不合格产品冒充合格产品的</t>
  </si>
  <si>
    <t>责令停止生产、没收违法生产的产品、没收专门用于生产以假充真的产品的原辅材料、包装物、生产工具、罚款、没收违法所得</t>
  </si>
  <si>
    <t>《中华人民共和国产品质量法》（2000年修正）第五十条。</t>
  </si>
  <si>
    <t>1.立案责任：发现在产品中掺杂、掺假，以假充真，以次充好，或者以不合格产品冒充合格产品的违法行为，予以审查，决定是否立案。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</si>
  <si>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生产国家明令淘汰的产品的</t>
  </si>
  <si>
    <t>责令停止生产、没收违法生产的产品、没收专门用于生产产品的原辅材料、包装物、生产工具、罚款、处没收违法所得</t>
  </si>
  <si>
    <t>《中华人民共和国产品质量法》（2000年修正）第五十一条。</t>
  </si>
  <si>
    <t>1.立案责任：发现生产国家明令淘汰的产品的违法行为，予以审查，决定是否立案。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</si>
  <si>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伪造产品产地，伪造或者冒用他人厂名、厂址，伪造或者冒用认证标志等质量标志的</t>
  </si>
  <si>
    <t>没收违法生产的产品、罚款、没收违法所得</t>
  </si>
  <si>
    <t>《中华人民共和国产品质量法》（2000年修正）第五十三条。</t>
  </si>
  <si>
    <t>1.立案责任：发现伪造产品产地，伪造或者冒用他人厂名、厂址，伪造或者冒用认证标志等质量标志的违法行为，予以审查，决定是否立案。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</si>
  <si>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限期使用的产品，应当在显著位置清晰地标明生产日期和安全使用期或者失效日期；使用不当，容易造成产品本身损坏或者可能危及人身、财产安全的产品，应当有警示标志或者中文警示说明的</t>
  </si>
  <si>
    <t>责令停止生产、罚款、处没收违法所得</t>
  </si>
  <si>
    <t>《中华人民共和国产品质量法》（2000年修正）第二十七条、第五十四条。</t>
  </si>
  <si>
    <t>1.立案责任：发现限期使用的产品，应当在显著位置清晰地标明生产日期和安全使用期或者失效日期；使用不当，容易造成产品本身损坏或者可能危及人身、财产安全的产品，应当有警示标志或者中文警示说明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</si>
  <si>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拒绝接受依法进行的产品质量监督检查的</t>
  </si>
  <si>
    <t>警告、责令停业整顿</t>
  </si>
  <si>
    <t xml:space="preserve">《中华人民共和国产品质量法》（2000年修正）第五十六条。
</t>
  </si>
  <si>
    <t>1.立案责任：发现拒绝接受依法进行的产品质量监督检查的违法行为，予以审查，决定是否立案。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</si>
  <si>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产品质量检验机构、认证机构伪造检验结果或者出具虚假证明的</t>
  </si>
  <si>
    <t>罚款、没收违法所得、取消检验资格、认证资格</t>
  </si>
  <si>
    <t>《中华人民共和国产品质量法》（2000年修正）第五十七条第一款。</t>
  </si>
  <si>
    <t>1.立案责任：发现产品质量检验机构、认证机构伪造检验结果或者出具虚假证明的违法行为，予以审查，决定是否立案。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</si>
  <si>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产品质量检验机构、认证机构出具的检验结果或者证明不实，造成重大损失的</t>
  </si>
  <si>
    <t>撤销检验资格</t>
  </si>
  <si>
    <t>《中华人民共和国产品质量法》（2000年修正）第五十七条第二款。</t>
  </si>
  <si>
    <t>1.立案责任：发现产品质量检验机构、认证机构出具的检验结果或者证明不实，造成重大损失的违法行为，予以审查，决定是否立案。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</si>
  <si>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知道或者应当知道属于《产品质量法》规定禁止生产、销售的产品而为其提供运输、保管、仓储等便利条件，或者为以假充真的产品提供制假生产技术的</t>
  </si>
  <si>
    <t>没收全部运输、保管、仓储或者提供制假生产技术的收入、罚款</t>
  </si>
  <si>
    <t xml:space="preserve">《中华人民共和国产品质量法》（2000年修正）第六十一条。
</t>
  </si>
  <si>
    <t>1.立案责任：发现知道或者应当知道属于《产品质量法》规定禁止生产、销售的产品而为其提供运输、保管、仓储等便利条件，或者为以假充真的产品提供制假生产技术的违法行为，予以审查，决定是否立案。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</si>
  <si>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隐匿、转移、变卖、损毁被产品质量监督部门查封、扣押的物品的</t>
  </si>
  <si>
    <t>罚款、没收违法所得</t>
  </si>
  <si>
    <t>《中华人民共和国产品质量法》（2000年修正）第六十三条。</t>
  </si>
  <si>
    <t>1.立案责任：发现隐匿、转移、变卖、损毁被产品质量监督部门查封、扣押的物品的违法行为，予以审查，决定是否立案。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</si>
  <si>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产品质量检验机构向社会推荐生产者的产品或者以监制、监销等方式参与产品经营活动的</t>
  </si>
  <si>
    <t>没收违法收入、罚款、撤销质量检验资格</t>
  </si>
  <si>
    <t>《中华人民共和国产品质量法》（2000年修正）第六十七条。</t>
  </si>
  <si>
    <t>1.立案责任：发现产品质量检验机构向社会推荐生产者的产品或者以监制、监销等方式参与产品经营活动的违法行为，予以审查，决定是否立案。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</si>
  <si>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未取得《制造计量器具许可证》、《修理计量器具许可证》制造或者修理计量器具的</t>
  </si>
  <si>
    <t>责令停止生产、停止营业、没收违法所得、罚款</t>
  </si>
  <si>
    <t>《中华人民共和国计量法》（2013年修正）第二十三条。</t>
  </si>
  <si>
    <t>1.立案责任：发现未取得《制造计量器具许可证》、《修理计量器具许可证》制造或者修理计量器具的违法行为，予以审查，决定是否立案。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</si>
  <si>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制造、销售未经考核合格的计量器具新产品的</t>
  </si>
  <si>
    <t>责令停止制造、销售该种新产品、没收违法所得、罚款</t>
  </si>
  <si>
    <t>《中华人民共和国计量法》（2013年修正）第二十四条。</t>
  </si>
  <si>
    <t>1.立案责任：发现制造、销售未经考核合格的计量器具新产品的违法行为，予以审查，决定是否立案。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</si>
  <si>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制造、修理、销售的计量器具不合格的</t>
  </si>
  <si>
    <t>没收违法所得、罚款</t>
  </si>
  <si>
    <t xml:space="preserve">《中华人民共和国计量法》（2013年修正）第二十五条。
</t>
  </si>
  <si>
    <t>1.立案责任：发现制造、修理、销售的计量器具不合格的违法行为，予以审查，决定是否立案。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</si>
  <si>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属于强制检定范围的计量器具，未按照规定申请检定或者检定不合格继续使用的</t>
  </si>
  <si>
    <t>责令停止使用、罚款</t>
  </si>
  <si>
    <t>《中华人民共和国计量法》（2013年修正）第二十六条。</t>
  </si>
  <si>
    <t>1.立案责任：发现属于强制检定范围的计量器具，未按照规定申请检定或者检定不合格继续使用的违法行为，予以审查，决定是否立案。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</si>
  <si>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使用不合格的计量器具或者破坏计量器具准确度，给国家和消费者造成损失的</t>
  </si>
  <si>
    <t>责令赔偿损失、没收计量器具和违法所得、罚款</t>
  </si>
  <si>
    <t>《中华人民共和国计量法》（2013年修正）第二十七条。</t>
  </si>
  <si>
    <t>1.立案责任：发现使用不合格的计量器具或者破坏计量器具准确度，给国家和消费者造成损失的违法行为，予以审查，决定是否立案。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</si>
  <si>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制造、使用以欺骗消费者为目的的计量器具的</t>
  </si>
  <si>
    <t>没收计量器具和违法所得、罚款</t>
  </si>
  <si>
    <t>《中华人民共和国计量法》（2013年修正）第二十八条。</t>
  </si>
  <si>
    <t>1.立案责任：发现制造、使用以欺骗消费者为目的的计量器具的违法行为，予以审查，决定是否立案。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</si>
  <si>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未经许可从事特种设备生产活动的</t>
  </si>
  <si>
    <t>责令停止生产、没收违法制造的特种设备、罚款、没收违法所得、责令恢复原状</t>
  </si>
  <si>
    <t>《中华人民共和国特种设备安全法》（2013年）第七十四条。</t>
  </si>
  <si>
    <t>1.立案责任：发现未经许可从事特种设备生产活动的违法行为，予以审查，决定是否立案。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</si>
  <si>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特种设备的设计文件未经鉴定，擅自用于制造的</t>
  </si>
  <si>
    <t>责令改正、没收违法制造的特种设备、罚款</t>
  </si>
  <si>
    <t>《中华人民共和国特种设备安全法》（2013年）第七十五条。</t>
  </si>
  <si>
    <t>1.立案责任：发现特种设备的设计文件未经鉴定，擅自用于制造的违法行为，予以审查，决定是否立案。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</si>
  <si>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特种设备未进行型式试验的</t>
  </si>
  <si>
    <t>责令限期改正、罚款</t>
  </si>
  <si>
    <t>《中华人民共和国特种设备安全法》（2013年）第七十六条。</t>
  </si>
  <si>
    <t>1.立案责任：发现特种设备未进行型式试验的违法行为，予以审查，决定是否立案。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</si>
  <si>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特种设备出厂时，未按照安全技术规范的要求随附相关技术资料和文件的</t>
  </si>
  <si>
    <t>责令限期改正、罚款、没收违法所得</t>
  </si>
  <si>
    <t>《中华人民共和国特种设备安全法》（2013年）第七十七条。</t>
  </si>
  <si>
    <t>1.立案责任：发现特种设备出厂时，未按照安全技术规范的要求随附相关技术资料和文件的违法行为，予以审查，决定是否立案。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</si>
  <si>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特种设备安装、改造、修理的施工单位在施工前未书面告知负责特种设备安全监督管理的部门即行施工的</t>
  </si>
  <si>
    <t>《中华人民共和国特种设备安全法》（2013年）第七十八条。</t>
  </si>
  <si>
    <t>1.立案责任：发现特种设备安装、改造、修理的施工单位在施工前未书面告知负责特种设备安全监督管理的部门即行施工的违法行为，予以审查，决定是否立案。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</si>
  <si>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特种设备的制造、安装、改造、重大修理以及锅炉清洗过程，未经监督检验的</t>
  </si>
  <si>
    <t>责令限期改正、罚款、没收违法所得、吊销生产许可证</t>
  </si>
  <si>
    <t>《中华人民共和国特种设备安全法》（2013年）第七十九条。</t>
  </si>
  <si>
    <t>1.立案责任：发现特种设备的制造、安装、改造、重大修理以及锅炉清洗过程，未经监督检验的违法行为，予以审查，决定是否立案。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</si>
  <si>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电梯制造单位未按照安全技术规范的要求对电梯进行校验、调试的</t>
  </si>
  <si>
    <t>责令限期改正、罚款、吊销生产许可证</t>
  </si>
  <si>
    <t>《中华人民共和国特种设备安全法》（2013年）第八十条。</t>
  </si>
  <si>
    <t>1.立案责任：发现电梯制造单位未按照安全技术规范的要求对电梯进行校验、调试的违法行为，予以审查，决定是否立案。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</si>
  <si>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电梯制造单位对电梯的安全运行情况进行跟踪调查和了解时，发现存在严重事故隐患，未及时告知电梯使用单位并向负责特种设备安全监督管理的部门报告的</t>
  </si>
  <si>
    <t>1.立案责任：发现电梯制造单位对电梯的安全运行情况进行跟踪调查和了解时，发现存在严重事故隐患，未及时告知电梯使用单位并向负责特种设备安全监督管理的部门报告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</si>
  <si>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特种设备生产单位不再具备生产条件、生产许可证已经过期或者超出许可范围生产的</t>
  </si>
  <si>
    <t>《中华人民共和国特种设备安全法》（2013年）第八十一条第一款第（一）项。</t>
  </si>
  <si>
    <t>1.立案责任：发现特种设备生产单位不再具备生产条件、生产许可证已经过期或者超出许可范围生产的违法行为，予以审查，决定是否立案。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</si>
  <si>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特种设备生产单位明知特种设备存在同一性缺陷，未立即停止生产并召回的</t>
  </si>
  <si>
    <t>《中华人民共和国特种设备安全法》（2013年）第八十一条第一款第（二）项。</t>
  </si>
  <si>
    <t>1.立案责任：发现特种设备生产单位明知特种设备存在同一性缺陷，未立即停止生产并召回的违法行为，予以审查，决定是否立案。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</si>
  <si>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特种设备生产单位生产、销售、交付国家明令淘汰的特种设备的</t>
  </si>
  <si>
    <t>责令停止生产、销售；没收违法生产、销售、交付的特种设备；罚款；没收违法所得</t>
  </si>
  <si>
    <t>《中华人民共和国特种设备安全法》（2013年）第八十一条第二款。</t>
  </si>
  <si>
    <t>1.立案责任：发现特种设备生产单位生产、销售、交付国家明令淘汰的特种设备的违法行为，予以审查，决定是否立案。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</si>
  <si>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特种设备生产单位涂改、倒卖、出租、出借生产许可证的</t>
  </si>
  <si>
    <t>责令停止生产、罚款、吊销生产许可证</t>
  </si>
  <si>
    <t>《中华人民共和国特种设备安全法》（2013年）第八十一条第三款。</t>
  </si>
  <si>
    <t>1.立案责任：发现特种设备生产单位涂改、倒卖、出租、出借生产许可证的违法行为，予以审查，决定是否立案。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</si>
  <si>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特种设备经营单位销售、出租未取得许可生产，未经检验或者检验不合格的特种设备的</t>
  </si>
  <si>
    <t>责令停止经营、没收违法经营的特种设备、罚款、没收违法所得</t>
  </si>
  <si>
    <t>《中华人民共和国特种设备安全法》（2013年）第八十二条第一款第（一）项。</t>
  </si>
  <si>
    <t>1.立案责任：发现特种设备经营单位销售、出租未取得许可生产，未经检验或者检验不合格的特种设备的违法行为，予以审查，决定是否立案。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</si>
  <si>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特种设备经营单位销售、出租国家明令淘汰、已经报废的特种设备，或者未按照安全技术规范的要求进行维护保养的特种设备的</t>
  </si>
  <si>
    <t>《中华人民共和国特种设备安全法》（2013年）第八十二条第一款第（二）项。</t>
  </si>
  <si>
    <t>1.立案责任：发现特种设备经营单位销售、出租国家明令淘汰、已经报废的特种设备，或者未按照安全技术规范的要求进行维护保养的特种设备的违法行为，予以审查，决定是否立案。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</si>
  <si>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特种设备销售单位未建立检查验收和销售记录制度，或者进口特种设备未履行提前告知义务的</t>
  </si>
  <si>
    <t>责令改正、罚款</t>
  </si>
  <si>
    <t>《中华人民共和国特种设备安全法》（2013年）第八十二条第二款。</t>
  </si>
  <si>
    <t>1.立案责任：发现特种设备销售单位未建立检查验收和销售记录制度，或者进口特种设备未履行提前告知义务的违法行为，予以审查，决定是否立案。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</si>
  <si>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特种设备生产单位销售、交付未经检验或者检验不合格的特种设备的</t>
  </si>
  <si>
    <t>《中华人民共和国特种设备安全法》（2013年）第八十二条第三款。</t>
  </si>
  <si>
    <t>1.立案责任：发现特种设备生产单位销售、交付未经检验或者检验不合格的特种设备的违法行为，予以审查，决定是否立案。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</si>
  <si>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特种设备使用单位使用特种设备未按照规定办理使用登记的</t>
  </si>
  <si>
    <t>责令限期改正、责令停止使用有关特种设备、罚款</t>
  </si>
  <si>
    <t>《中华人民共和国特种设备安全法》（2013年）第八十三条第（一）项。</t>
  </si>
  <si>
    <t>1.立案责任：发现特种设备使用单位使用特种设备未按照规定办理使用登记的违法行为，予以审查，决定是否立案。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</si>
  <si>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特种设备使用单位未建立特种设备安全技术档案或者安全技术档案不符合规定要求，或者未依法设置使用登记标志、定期检验标志的</t>
  </si>
  <si>
    <t>《中华人民共和国特种设备安全法》（2013年）第八十三条第（二）项。</t>
  </si>
  <si>
    <t>1.立案责任：发现特种设备使用单位未建立特种设备安全技术档案或者安全技术档案不符合规定要求，或者未依法设置使用登记标志、定期检验标志的违法行为，予以审查，决定是否立案。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</si>
  <si>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特种设备使用单位未对其使用的特种设备进行经常性维护保养和定期自行检查，或者未对其使用的特种设备的安全附件、安全保护装置进行定期校验、检修，并作出记录的</t>
  </si>
  <si>
    <t>《中华人民共和国特种设备安全法》（2013年）第八十三条第（三）项。</t>
  </si>
  <si>
    <t>1.立案责任：发现特种设备使用单位未对其使用的特种设备进行经常性维护保养和定期自行检查，或者未对其使用的特种设备的安全附件、安全保护装置进行定期校验、检修，并作出记录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</si>
  <si>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特种设备使用单位未按照安全技术规范的要求及时申报并接受检验的</t>
  </si>
  <si>
    <t>《中华人民共和国特种设备安全法》（2013年）第八十三条第（四）项。</t>
  </si>
  <si>
    <t>1.立案责任：发现特种设备使用单位未按照安全技术规范的要求及时申报并接受检验的违法行为，予以审查，决定是否立案。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</si>
  <si>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特种设备使用单位未按照安全技术规范的要求进行锅炉水（介）质处理的</t>
  </si>
  <si>
    <t>《中华人民共和国特种设备安全法》（2013年）第八十三条第（五）项。</t>
  </si>
  <si>
    <t>1.立案责任：发现特种设备使用单位未按照安全技术规范的要求进行锅炉水（介）质处理的违法行为，予以审查，决定是否立案。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</si>
  <si>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特种设备使用单位未制定特种设备事故应急专项预案的</t>
  </si>
  <si>
    <t>《中华人民共和国特种设备安全法》（2013年）第八十三条第（六）项。</t>
  </si>
  <si>
    <t>1.立案责任：发现特种设备使用单位未制定特种设备事故应急专项预案的违法行为，予以审查，决定是否立案。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</si>
  <si>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特种设备使用单位使用未取得许可生产，未经检验或者检验不合格的特种设备，或者国家明令淘汰、已经报废的特种设备的</t>
  </si>
  <si>
    <t>责令停止使用有关特种设备、罚款</t>
  </si>
  <si>
    <t>《中华人民共和国特种设备安全法》（2013年）第八十四条第（一）项。</t>
  </si>
  <si>
    <t>1.立案责任：发现特种设备使用单位使用未取得许可生产，未经检验或者检验不合格的特种设备，或者国家明令淘汰、已经报废的特种设备的违法行为，予以审查，决定是否立案。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</si>
  <si>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特种设备使用单位特种设备出现故障或者发生异常情况，未对其进行全面检查、消除事故隐患，继续使用的</t>
  </si>
  <si>
    <t>《中华人民共和国特种设备安全法》（2013年）第八十四条第（二）项。</t>
  </si>
  <si>
    <t>1.立案责任：发现特种设备使用单位特种设备出现故障或者发生异常情况，未对其进行全面检查、消除事故隐患，继续使用的违法行为，予以审查，决定是否立案。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</si>
  <si>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特种设备使用单位特种设备存在严重事故隐患，无改造、修理价值，或者达到安全技术规范规定的其他报废条件，未依法履行报废义务，并办理使用登记证书注销手续的</t>
  </si>
  <si>
    <t>《中华人民共和国特种设备安全法》（2013年）第八十四条第（三）项。</t>
  </si>
  <si>
    <t>1.立案责任：发现特种设备使用单位特种设备存在严重事故隐患，无改造、修理价值，或者达到安全技术规范规定的其他报废条件，未依法履行报废义务，并办理使用登记证书注销手续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</si>
  <si>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移动式压力容器、气瓶充装单位未按照规定实施充装前后的检查、记录制度的</t>
  </si>
  <si>
    <t>责令改正、罚款、吊销充装许可证</t>
  </si>
  <si>
    <t>《中华人民共和国特种设备安全法》（2013年）第八十五条第一款第（一）项。</t>
  </si>
  <si>
    <t>1.立案责任：发现移动式压力容器、气瓶充装单位未按照规定实施充装前后的检查、记录制度的违法行为，予以审查，决定是否立案。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</si>
  <si>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移动式压力容器、气瓶充装单位对不符合安全技术规范要求的移动式压力容器和气瓶进行充装的</t>
  </si>
  <si>
    <t>《中华人民共和国特种设备安全法》（2013年）第八十五条第一款第（二）项。</t>
  </si>
  <si>
    <t>1.立案责任：发现移动式压力容器、气瓶充装单位对不符合安全技术规范要求的移动式压力容器和气瓶进行充装的违法行为，予以审查，决定是否立案。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</si>
  <si>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移动式压力容器、气瓶充装单位未经许可，擅自从事移动式压力容器或者气瓶充装活动的</t>
  </si>
  <si>
    <t>取缔、没收违法充装的气瓶、罚款、没收违法所得</t>
  </si>
  <si>
    <t>《中华人民共和国特种设备安全法》（2013年）第八十五条第二款。</t>
  </si>
  <si>
    <t>1.立案责任：发现移动式压力容器、气瓶充装单位未经许可，擅自从事移动式压力容器或者气瓶充装活动的违法行为，予以审查，决定是否立案。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</si>
  <si>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特种设备生产、经营、使用单位未配备具有相应资格的特种设备安全管理人员、检测人员和作业人员的</t>
  </si>
  <si>
    <t>令限期改正、责令停止使用有关特种设备或者停产停业整顿、罚款</t>
  </si>
  <si>
    <t>《中华人民共和国特种设备安全法》（2013年）第八十六条第（一）项。</t>
  </si>
  <si>
    <t>1.立案责任：发现特种设备生产、经营、使用单位未配备具有相应资格的特种设备安全管理人员、检测人员和作业人员的违法行为，予以审查，决定是否立案。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</si>
  <si>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特种设备生产、经营、使用单位使用未取得相应资格的人员从事特种设备安全管理、检测和作业的</t>
  </si>
  <si>
    <t>《中华人民共和国特种设备安全法》（2013年）第八十六条第（二）项。</t>
  </si>
  <si>
    <t>1.立案责任：发现特种设备生产、经营、使用单位使用未取得相应资格的人员从事特种设备安全管理、检测和作业的违法行为，予以审查，决定是否立案。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</si>
  <si>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特种设备生产、经营、使用单位未对特种设备安全管理人员、检测人员和作业人员进行安全教育和技能培训的</t>
  </si>
  <si>
    <t>《中华人民共和国特种设备安全法》（2013年）第八十六条第（三）项。</t>
  </si>
  <si>
    <t>1.立案责任：发现特种设备生产、经营、使用单位未对特种设备安全管理人员、检测人员和作业人员进行安全教育和技能培训的违法行为，予以审查，决定是否立案。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</si>
  <si>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电梯、客运索道、大型游乐设施的运营使用单位未设置特种设备安全管理机构或者配备专职的特种设备安全管理人员的</t>
  </si>
  <si>
    <t>责令限期改正、责令停止使用有关特种设备或者停产停业整顿、罚款</t>
  </si>
  <si>
    <t>《中华人民共和国特种设备安全法》（2013年）第八十七条第（一）项。</t>
  </si>
  <si>
    <t>1.立案责任：发现电梯、客运索道、大型游乐设施的运营使用单位未设置特种设备安全管理机构或者配备专职的特种设备安全管理人员的违法行为，予以审查，决定是否立案。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</si>
  <si>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电梯、客运索道、大型游乐设施的运营使用单位客运索道、大型游乐设施每日投入使用前，未进行试运行和例行安全检查，未对安全附件和安全保护装置进行检查确认的</t>
  </si>
  <si>
    <t>《中华人民共和国特种设备安全法》（2013年）第八十七条第（二）项。</t>
  </si>
  <si>
    <t>1.立案责任：发现电梯、客运索道、大型游乐设施的运营使用单位客运索道、大型游乐设施每日投入使用前，未进行试运行和例行安全检查，未对安全附件和安全保护装置进行检查确认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</si>
  <si>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电梯、客运索道、大型游乐设施的运营使用单位未将电梯、客运索道、大型游乐设施的安全使用说明、安全注意事项和警示标志置于易于为乘客注意的显著位置的</t>
  </si>
  <si>
    <t>《中华人民共和国特种设备安全法》（2013年）第八十七条第（三）项。</t>
  </si>
  <si>
    <t>1.立案责任：发现电梯、客运索道、大型游乐设施的运营使用单位未将电梯、客运索道、大型游乐设施的安全使用说明、安全注意事项和警示标志置于易于为乘客注意的显著位置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</si>
  <si>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未经许可，擅自从事电梯维护保养的</t>
  </si>
  <si>
    <t>责令停止违法行为、罚款、没收违法所得</t>
  </si>
  <si>
    <t>《中华人民共和国特种设备安全法》（2013年）第八十八条第一款。</t>
  </si>
  <si>
    <t>1.立案责任：发现未经许可，擅自从事电梯维护保养的违法行为，予以审查，决定是否立案。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</si>
  <si>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电梯的维护保养单位未按照《中华人民共和国特种设备安全法》规定以及安全技术规范的要求，进行电梯维护保养的</t>
  </si>
  <si>
    <t>《中华人民共和国特种设备安全法》（2013年）第八十八条第二款。</t>
  </si>
  <si>
    <t>1.立案责任：发现电梯的维护保养单位未按照《中华人民共和国特种设备安全法》规定以及安全技术规范的要求，进行电梯维护保养的违法行为，予以审查，决定是否立案。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</si>
  <si>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发生特种设备事故时，不立即组织抢救或者在事故调查处理期间擅离职守或者逃匿的</t>
  </si>
  <si>
    <t>罚款</t>
  </si>
  <si>
    <t>《中华人民共和国特种设备安全法》（2013年）第八十九条第（一）项。</t>
  </si>
  <si>
    <t>1.立案责任：发现发生特种设备事故时，不立即组织抢救或者在事故调查处理期间擅离职守或者逃匿的违法行为，予以审查，决定是否立案。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</si>
  <si>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对特种设备事故迟报、谎报或者瞒报的</t>
  </si>
  <si>
    <t>《中华人民共和国特种设备安全法》（2013年）第八十九条第（二）项。</t>
  </si>
  <si>
    <t>1.立案责任：发现对特种设备事故迟报、谎报或者瞒报的违法行为，予以审查，决定是否立案。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</si>
  <si>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特种设备发生一般事故的</t>
  </si>
  <si>
    <t>《中华人民共和国特种设备安全法》（2013年）第九十条第（一）项。</t>
  </si>
  <si>
    <t>1.立案责任：发现特种设备发生一般事故的违法行为，予以审查，决定是否立案。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</si>
  <si>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特种设备发生较大事故的</t>
  </si>
  <si>
    <t>《中华人民共和国特种设备安全法》（2013年）第九十条第（二）项。</t>
  </si>
  <si>
    <t>1.立案责任：发现特种设备发生较大事故的违法行为，予以审查，决定是否立案。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</si>
  <si>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特种设备发生重大事故的</t>
  </si>
  <si>
    <t>《中华人民共和国特种设备安全法》（2013年）第九十条第（三）项。</t>
  </si>
  <si>
    <t>1.立案责任：发现特种设备发生重大事故的违法行为，予以审查，决定是否立案。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</si>
  <si>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发生一般事故，对事故发生负有责任的单位的主要负责人未依法履行职责或者负有领导责任的</t>
  </si>
  <si>
    <t>《中华人民共和国特种设备安全法》（2013年）第九十一条第（一）项。</t>
  </si>
  <si>
    <t>1.立案责任：发现发生一般事故，对事故发生负有责任的单位的主要负责人未依法履行职责或者负有领导责任的违法行为，予以审查，决定是否立案。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</si>
  <si>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发生较大事故，对事故发生负有责任的单位的主要负责人未依法履行职责或者负有领导责任的</t>
  </si>
  <si>
    <t>《中华人民共和国特种设备安全法》（2013年）第九十一条第（二）项。</t>
  </si>
  <si>
    <t>1.立案责任：发现发生较大事故，对事故发生负有责任的单位的主要负责人未依法履行职责或者负有领导责任的违法行为，予以审查，决定是否立案。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</si>
  <si>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发生重大事故，对事故发生负有责任的单位的主要负责人未依法履行职责或者负有领导责任的</t>
  </si>
  <si>
    <t>《中华人民共和国特种设备安全法》（2013年）第九十一条第（三）项。</t>
  </si>
  <si>
    <t>1.立案责任：发现发生重大事故，对事故发生负有责任的单位的主要负责人未依法履行职责或者负有领导责任的违法行为，予以审查，决定是否立案。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</si>
  <si>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特种设备安全管理人员、检测人员和作业人员不履行岗位职责，违反操作规程和有关安全规章制度，造成事故的</t>
  </si>
  <si>
    <t>吊销相关人员的资格</t>
  </si>
  <si>
    <t>《中华人民共和国特种设备安全法》（2013年）第九十二条。</t>
  </si>
  <si>
    <t>1.立案责任：发现特种设备安全管理人员、检测人员和作业人员不履行岗位职责，违反操作规程和有关安全规章制度，造成事故的违法行为，予以审查，决定是否立案。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</si>
  <si>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特种设备检验、检测机构及其检验、检测人员未经核准或者超出核准范围、使用未取得相应资格的人员从事检验、检测的</t>
  </si>
  <si>
    <t>责令改正、罚款、吊销机构资质和有关人员的资格</t>
  </si>
  <si>
    <t>《中华人民共和国特种设备安全法》（2013年）第九十三条第一款第（一）项。</t>
  </si>
  <si>
    <t>1.立案责任：发现特种设备检验、检测机构及其检验、检测人员未经核准或者超出核准范围、使用未取得相应资格的人员从事检验、检测的违法行为，予以审查，决定是否立案。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</si>
  <si>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特种设备检验、检测机构及其检验、检测人员未按照安全技术规范的要求进行检验、检测的</t>
  </si>
  <si>
    <t>《中华人民共和国特种设备安全法》（2013年）第九十三条第一款第（二）项。</t>
  </si>
  <si>
    <t>1.立案责任：发现特种设备检验、检测机构及其检验、检测人员未按照安全技术规范的要求进行检验、检测的违法行为，予以审查，决定是否立案。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</si>
  <si>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特种设备检验、检测机构及其检验、检测人员出具虚假的检验、检测结果和鉴定结论或者检验、检测结果和鉴定结论严重失实的</t>
  </si>
  <si>
    <t>《中华人民共和国特种设备安全法》（2013年）第九十三条第一款第（三）项。</t>
  </si>
  <si>
    <t>1.立案责任：发现特种设备检验、检测机构及其检验、检测人员出具虚假的检验、检测结果和鉴定结论或者检验、检测结果和鉴定结论严重失实的违法行为，予以审查，决定是否立案。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</si>
  <si>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特种设备检验、检测机构及其检验、检测人员发现特种设备存在严重事故隐患，未及时告知相关单位，并立即向负责特种设备安全监督管理的部门报告的</t>
  </si>
  <si>
    <t>《中华人民共和国特种设备安全法》（2013年）第九十三条第一款第（四）项。</t>
  </si>
  <si>
    <t>1.立案责任：发现特种设备检验、检测机构及其检验、检测人员发现特种设备存在严重事故隐患，未及时告知相关单位，并立即向负责特种设备安全监督管理的部门报告的违法行为，予以审查，决定是否立案。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</si>
  <si>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特种设备检验、检测机构及其检验、检测人员泄露检验、检测过程中知悉的商业秘密的</t>
  </si>
  <si>
    <t>《中华人民共和国特种设备安全法》（2013年）第九十三条第一款第（五）项。</t>
  </si>
  <si>
    <t>1.立案责任：发现特种设备检验、检测机构及其检验、检测人员泄露检验、检测过程中知悉的商业秘密的违法行为，予以审查，决定是否立案。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</si>
  <si>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特种设备检验、检测机构及其检验、检测人员从事有关特种设备的生产、经营活动的</t>
  </si>
  <si>
    <t>《中华人民共和国特种设备安全法》（2013年）第九十三条第一款第（六）项。</t>
  </si>
  <si>
    <t>1.立案责任：发现特种设备检验、检测机构及其检验、检测人员从事有关特种设备的生产、经营活动的违法行为，予以审查，决定是否立案。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</si>
  <si>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特种设备检验、检测机构及其检验、检测人员推荐或者监制、监销特种设备的</t>
  </si>
  <si>
    <t>《中华人民共和国特种设备安全法》（2013年）第九十三条第一款第（七）项。</t>
  </si>
  <si>
    <t>1.立案责任：发现特种设备检验、检测机构及其检验、检测人员推荐或者监制、监销特种设备的违法行为，予以审查，决定是否立案。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</si>
  <si>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特种设备检验、检测机构及其检验、检测人员利用检验工作故意刁难相关单位的</t>
  </si>
  <si>
    <t>《中华人民共和国特种设备安全法》（2013年）第九十三条第一款第（八）项。</t>
  </si>
  <si>
    <t>1.立案责任：发现特种设备检验、检测机构及其检验、检测人员利用检验工作故意刁难相关单位的违法行为，予以审查，决定是否立案。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</si>
  <si>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特种设备检验、检测机构及其检验、检测人员同时在两个以上检验、检测机构中执业的</t>
  </si>
  <si>
    <t>责令改正、罚款、吊销有关人员的资格</t>
  </si>
  <si>
    <t>《中华人民共和国特种设备安全法》（2013年）第九十三条第二款。</t>
  </si>
  <si>
    <t>1.立案责任：发现特种设备检验、检测机构及其检验、检测人员同时在两个以上检验、检测机构中执业的违法行为，予以审查，决定是否立案。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</si>
  <si>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生产国家明令淘汰的用能产品、设备，使用伪造的节能产品认证标志或者冒用节能产品认证标志的</t>
  </si>
  <si>
    <t>依照《中华人民共和国产品质量法》的规定处罚</t>
  </si>
  <si>
    <t>《中华人民共和国节约能源法》（2007年修订）第六十九条。</t>
  </si>
  <si>
    <t>1.立案责任：发现生产国家明令淘汰的用能产品、设备，使用伪造的节能产品认证标志或者冒用节能产品认证标志的违法行为，予以审查，决定是否立案。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</si>
  <si>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生产、进口、销售不符合强制性能源效率标准的用能产品、设备的</t>
  </si>
  <si>
    <t>责令停止生产、没收违法生产的用能产品、设备和违法所得、罚款</t>
  </si>
  <si>
    <t>《中华人民共和国节约能源法》（2007年修订）第七十条。</t>
  </si>
  <si>
    <t>1.立案责任：发现生产、进口、销售不符合强制性能源效率标准的用能产品、设备的违法行为，予以审查，决定是否立案。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</si>
  <si>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应当标注能源效率标识而未标注的</t>
  </si>
  <si>
    <t>《中华人民共和国节约能源法》（2007年修订）第七十三条第一款。</t>
  </si>
  <si>
    <t>1.立案责任：发现应当标注能源效率标识而未标注的违法行为，予以审查，决定是否立案。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</si>
  <si>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未办理能源效率标识备案，或者使用的能源效率标识不符合规定，经责令限期改正逾期不改正的</t>
  </si>
  <si>
    <t>《中华人民共和国节约能源法》（2007年修订）第七十三条第二款。</t>
  </si>
  <si>
    <t>1.立案责任：发现未办理能源效率标识备案，或者使用的能源效率标识不符合规定，经责令限期改正逾期不改正的违法行为，予以审查，决定是否立案。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</si>
  <si>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伪造、冒用能源效率标识或者利用能源效率标识进行虚假宣传的</t>
  </si>
  <si>
    <t>《中华人民共和国节约能源法》（2007年修订）第七十三条第三款。</t>
  </si>
  <si>
    <t>1.立案责任：发现伪造、冒用能源效率标识或者利用能源效率标识进行虚假宣传的违法行为，予以审查，决定是否立案。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</si>
  <si>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用能单位未按照规定配备、使用能源计量器具，经责令限期改正逾期不改正的</t>
  </si>
  <si>
    <t>《中华人民共和国节约能源法》（2007年修订）第七十四条。</t>
  </si>
  <si>
    <t>1.立案责任：发现用能单位未按照规定配备、使用能源计量器具，经责令限期改正逾期不改正的违法行为，予以审查，决定是否立案。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</si>
  <si>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生产不合格的消防产品或者国家明令淘汰的消防产品的</t>
  </si>
  <si>
    <t>依照《中华人民共和国产品质量法》的规定从重处罚</t>
  </si>
  <si>
    <t>《中华人民共和国消防法》（2008年修订）第六十五条。</t>
  </si>
  <si>
    <t>1.立案责任：发现生产不合格的消防产品或者国家明令淘汰的消防产品的违法行为，予以审查，决定是否立案。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</si>
  <si>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机动车生产企业经国家机动车产品主管部门许可生产的机动车型，不执行机动车国家安全技术标准或者不严格进行机动车成品质量检验，致使质量不合格的机动车出厂销售的</t>
  </si>
  <si>
    <t>依照《中华人民共和国产品质量法》的有关规定给予处罚</t>
  </si>
  <si>
    <t>《中华人民共和国道路交通安全法》（2011年修正）第一百零三条。</t>
  </si>
  <si>
    <t>1.立案责任：发现生产机动车生产企业经国家机动车产品主管部门许可生产的机动车型，不执行机动车国家安全技术标准或者不严格进行机动车成品质量检验，致使质量不合格的机动车出厂销售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</si>
  <si>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机动车安全技术检验机构不按照机动车国家安全技术标准进行检验，出具虚假检验结果的</t>
  </si>
  <si>
    <t>罚款、撤销检验资格</t>
  </si>
  <si>
    <t>《中华人民共和国道路交通安全法》（2011年修正）第九十四条。</t>
  </si>
  <si>
    <t>1.立案责任：发现生产机动车安全技术检验机构不按照机动车国家安全技术标准进行检验，出具虚假检验结果的违法行为，予以审查，决定是否立案。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</si>
  <si>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生产大型机电设备、机动运输工具以及国务院工业部门指定的其他产品的企业，未按照国务院标准化部门或者其授权机构制定的技术规范，在产品的主体构件上标注产品材料的成分或者不如实标注且拒不改正的</t>
  </si>
  <si>
    <t>《中华人民共和国清洁生产促进法》（2012年修正）第三十七条。</t>
  </si>
  <si>
    <t>1.立案责任：发现生产大型机电设备、机动运输工具以及国务院工业部门指定的其他产品的企业，未按照国务院标准化部门或者其授权机构制定的技术规范，在产品的主体构件上标注产品材料的成分或者不如实标注且拒不改正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</si>
  <si>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违反《循环经济促进法》的规定，在拆解或者处置过程中可能造成环境污染的电器电子等产品，设计使用列入国家禁止使用名录的有毒有害物质且经责令改正而逾期未改正的</t>
  </si>
  <si>
    <t>《中华人民共和国循环经济促进法》（2008年）第五十一条。</t>
  </si>
  <si>
    <t>1.立案责任：发现生产违反《循环经济促进法》的规定，在拆解或者处置过程中可能造成环境污染的电器电子等产品，设计使用列入国家禁止使用名录的有毒有害物质且经责令改正而逾期未改正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</si>
  <si>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已经授予认证证书的产品不符合国家标准或者行业标准而使用认证标志出厂销售的</t>
  </si>
  <si>
    <t>责令停止销售、罚款</t>
  </si>
  <si>
    <t>《中华人民共和国标准化法》（1988年）第二十一条。</t>
  </si>
  <si>
    <t>1.立案责任：发现生产已经授予认证证书的产品不符合国家标准或者行业标准而使用认证标志出厂销售的违法行为，予以审查，决定是否立案。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</si>
  <si>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企业未按规定制定标准作为组织生产依据；企业未按规定要求将产品标准上报备案；企业的产品未按规定附有标识或与其标识不符；企业研制新产品、改进产品、进行技术改造，不符合标准化要求；科研、设计、生产中违反有关强制性标准规定的</t>
  </si>
  <si>
    <t>责令限期改进</t>
  </si>
  <si>
    <t>《中华人民共和国标准化法实施条例》（1990年国务院令第53号）第三十二条。</t>
  </si>
  <si>
    <t>1.立案责任：发现生产企业未按规定制定标准作为组织生产依据；企业未按规定要求将产品标准上报备案；企业的产品未按规定附有标识或与其标识不符；企业研制新产品、改进产品、进行技术改造，不符合标准化要求；科研、设计、生产中违反有关强制性标准规定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</si>
  <si>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生产不符合强制性标准的产品的</t>
  </si>
  <si>
    <t>责令停止生产、没收产品、监督销毁或作必要技术处理、罚款</t>
  </si>
  <si>
    <t>《中华人民共和国标准化法实施条例》（1990年国务院令第53号）第三十三条。</t>
  </si>
  <si>
    <t>1.立案责任：发现生产不符合强制性标准的产品的违法行为，予以审查，决定是否立案。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</si>
  <si>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获得认证证书的产品不符合认证标准而使用认证标志出厂销售的</t>
  </si>
  <si>
    <t>《中华人民共和国标准化法实施条例》（1990年国务院令第53号）第三十五条。</t>
  </si>
  <si>
    <t>1.立案责任：发现生产获得认证证书的产品不符合认证标准而使用认证标志出厂销售的违法行为，予以审查，决定是否立案。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</si>
  <si>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产品未经认证或者认证不合格而擅自使用认证标志出厂销售的</t>
  </si>
  <si>
    <t>《中华人民共和国标准化法实施条例》（1990年国务院令第53号）第三十六条。</t>
  </si>
  <si>
    <t>1.立案责任：发现产品未经认证或者认证不合格而擅自使用认证标志出厂销售的违法行为，予以审查，决定是否立案。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</si>
  <si>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企业未依照《中华人民共和国工业产品生产许可证管理条例》规定申请取得生产许可证而擅自生产列入目录产品的</t>
  </si>
  <si>
    <t>责令停止生产、没收违法生产的产品、罚款、没收违法所得</t>
  </si>
  <si>
    <t>《中华人民共和国工业产品生产许可证管理条例》（2005年国务院令第440号）第四十五条。</t>
  </si>
  <si>
    <t>1.立案责任：发现企业未依照《中华人民共和国工业产品生产许可证管理条例》规定申请取得生产许可证而擅自生产列入目录产品的违法行为，予以审查，决定是否立案。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</si>
  <si>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取得生产许可证的企业生产条件、检验手段、生产技术或者工艺发生变化，未依照《中华人民共和国工业产品生产许可证管理条例》规定办理重新审查手续的</t>
  </si>
  <si>
    <t>责令停止生产、销售，没收违法生产、销售的产品，限期办理相关手续；罚款；没收违法所得</t>
  </si>
  <si>
    <t>《中华人民共和国工业产品生产许可证管理条例》（2005年国务院令第440号）第四十六条第一款。</t>
  </si>
  <si>
    <t>1.立案责任：发现取得生产许可证的企业生产条件、检验手段、生产技术或者工艺发生变化，未依照《中华人民共和国工业产品生产许可证管理条例》规定办理重新审查手续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</si>
  <si>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取得生产许可证的企业名称发生变化，未依照《中华人民共和国工业产品生产许可证管理条例》规定办理变更手续的</t>
  </si>
  <si>
    <t>责令限期办理相关手续；责令停止生产、销售，没收违法生产、销售的产品，罚款；没收违法所得</t>
  </si>
  <si>
    <t>《中华人民共和国工业产品生产许可证管理条例》（2005年国务院令第440号）第四十六条第二款。</t>
  </si>
  <si>
    <t>1.立案责任：发现取得生产许可证的企业名称发生变化，未依照《中华人民共和国工业产品生产许可证管理条例》规定办理变更手续的违法行为，予以审查，决定是否立案。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</si>
  <si>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取得生产许可证的企业未依照《中华人民共和国工业产品生产许可证管理条例》规定在产品、包装或者说明书上标注生产许可证标志和编号的</t>
  </si>
  <si>
    <t>《中华人民共和国工业产品生产许可证管理条例》（2005年国务院令第440号）第四十七条。</t>
  </si>
  <si>
    <t>1.立案责任：发现取得生产许可证的企业未依照《中华人民共和国工业产品生产许可证管理条例》规定在产品、包装或者说明书上标注生产许可证标志和编号的违法行为，予以审查，决定是否立案。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</si>
  <si>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在经营活动中使用未取得生产许可证的列入目录产品的</t>
  </si>
  <si>
    <t>罚款、没收违法所得、责令改正</t>
  </si>
  <si>
    <t>《中华人民共和国工业产品生产许可证管理条例》（2005年国务院令第440号）第四十八条。</t>
  </si>
  <si>
    <t>1.立案责任：发现在经营活动中使用未取得生产许可证的列入目录产品的违法行为，予以审查，决定是否立案。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</si>
  <si>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取得生产许可证的企业出租、出借或者转让许可证证书、生产许可证标志和编号的</t>
  </si>
  <si>
    <t>《中华人民共和国工业产品生产许可证管理条例》（2005年国务院令第440号）第四十九条。</t>
  </si>
  <si>
    <t>1.立案责任：发现取得生产许可证的企业出租、出借或者转让许可证证书、生产许可证标志和编号的违法行为，予以审查，决定是否立案。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</si>
  <si>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违法接受并使用他人提供的许可证证书、生产许可证标志和编号的</t>
  </si>
  <si>
    <t>责令停止生产，没收违法生产的产品，罚款；没收违法所得</t>
  </si>
  <si>
    <t>1.立案责任：发现违法接受并使用他人提供的许可证证书、生产许可证标志和编号的违法行为，予以审查，决定是否立案。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</si>
  <si>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擅自动用、调换、转移、损毁被查封、扣押财物的</t>
  </si>
  <si>
    <t>罚款、责令改正</t>
  </si>
  <si>
    <t>《中华人民共和国工业产品生产许可证管理条例》（2005年国务院令第440号）第五十条。</t>
  </si>
  <si>
    <t>1.立案责任：发现擅自动用、调换、转移、损毁被查封、扣押财物的违法行为，予以审查，决定是否立案。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</si>
  <si>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伪造、变造许可证证书、生产许可证标志和编号的</t>
  </si>
  <si>
    <t>没收违法生产、销售的产品，罚款；没收违法所得；责令改正</t>
  </si>
  <si>
    <t>《中华人民共和国工业产品生产许可证管理条例》（2005年国务院令第440号）第五十一条。</t>
  </si>
  <si>
    <t>1.立案责任：发现伪造、变造许可证证书、生产许可证标志和编号的违法行为，予以审查，决定是否立案。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</si>
  <si>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企业用欺骗、贿赂等不正当手段取得生产许可证的</t>
  </si>
  <si>
    <t>《中华人民共和国工业产品生产许可证管理条例》（2005年国务院令第440号）第五十二条。</t>
  </si>
  <si>
    <t>1.立案责任：发现企业用欺骗、贿赂等不正当手段取得生产许可证的违法行为，予以审查，决定是否立案。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</si>
  <si>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取得生产许可证的企业未依照《中华人民共和国工业产品生产许可证管理条例》规定定期向省、自治区、直辖市工业产品生产许可证主管部门提交报告的</t>
  </si>
  <si>
    <t>《中华人民共和国工业产品生产许可证管理条例》（2005年国务院令第440号）第五十三条。</t>
  </si>
  <si>
    <t>1.立案责任：发现取得生产许可证的企业未依照《中华人民共和国工业产品生产许可证管理条例》规定定期向省、自治区、直辖市工业产品生产许可证主管部门提交报告的违法行为，予以审查，决定是否立案。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</si>
  <si>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取得生产许可证的产品经产品质量国家监督抽查或者省级监督抽查不合格，经责令限期改正，到期复查仍不合格的</t>
  </si>
  <si>
    <t>吊销生产许可证</t>
  </si>
  <si>
    <t>《中华人民共和国工业产品生产许可证管理条例》（2005年国务院令第440号）第五十四条。</t>
  </si>
  <si>
    <t>1.立案责任：发现取得生产许可证的产品经产品质量国家监督抽查或者省级监督抽查不合格，经责令限期改正，到期复查仍不合格的违法行为，予以审查，决定是否立案。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</si>
  <si>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企业被吊销生产许可证的</t>
  </si>
  <si>
    <t>在3年内不得再次申请同一列入目录产品的生产许可证</t>
  </si>
  <si>
    <t>《中华人民共和国工业产品生产许可证管理条例》（2005年国务院令第440号）第五十五条。</t>
  </si>
  <si>
    <t>1.立案责任：发现企业被吊销生产许可证的违法行为，予以审查，决定是否立案。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</si>
  <si>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承担发证产品检验工作的检验机构伪造检验结论或者出具虚假证明的</t>
  </si>
  <si>
    <t>罚款、没收违法所得、撤销检验资格、责令改正</t>
  </si>
  <si>
    <t>《中华人民共和国工业产品生产许可证管理条例》（2005年国务院令第440号）第五十六条</t>
  </si>
  <si>
    <t>1.立案责任：发现承担发证产品检验工作的检验机构伪造检验结论或者出具虚假证明的违法行为，予以审查，决定是否立案。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</si>
  <si>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检验机构和检验人员从事与其检验的列入目录产品相关的生产、销售活动，或者以其名义推荐或者监制、监销其检验的列入目录产品的</t>
  </si>
  <si>
    <t>罚款、没收违法所得、撤销检验资格</t>
  </si>
  <si>
    <t>《中华人民共和国工业产品生产许可证管理条例》（2005年国务院令第440号）第五十七条。</t>
  </si>
  <si>
    <t>1.立案责任：发现检验机构和检验人员从事与其检验的列入目录产品相关的生产、销售活动，或者以其名义推荐或者监制、监销其检验的列入目录产品的违法行为，予以审查，决定是否立案。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</si>
  <si>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承担发证产品检验工作的检验机构和检验人员利用检验工作刁难企业的</t>
  </si>
  <si>
    <t>撤销检验资格、责令改正</t>
  </si>
  <si>
    <t>《中华人民共和国工业产品生产许可证管理条例》（2005年国务院令第440号）第五十八条。</t>
  </si>
  <si>
    <t>1.立案责任：发现承担发证产品检验工作的检验机构和检验人员利用检验工作刁难企业的违法行为，予以审查，决定是否立案。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</si>
  <si>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生产者未按照规定保存有关汽车产品、车主的信息记录的</t>
  </si>
  <si>
    <t>《缺陷汽车产品召回管理条例》（2012年国务院令第626号）第二十二条第（一）项。</t>
  </si>
  <si>
    <t>1.立案责任：发现生产者未按照规定保存有关汽车产品、车主的信息记录的违法行为，予以审查，决定是否立案。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</si>
  <si>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生产者未按照规定备案有关信息、召回计划的</t>
  </si>
  <si>
    <t>《缺陷汽车产品召回管理条例》（2012年国务院令第626号）第二十二条第（二）项。</t>
  </si>
  <si>
    <t>1.立案责任：发现生产者未按照规定备案有关信息、召回计划的违法行为，予以审查，决定是否立案。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</si>
  <si>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生产者未按照规定提交有关召回报告的</t>
  </si>
  <si>
    <t>《缺陷汽车产品召回管理条例》（2012年国务院令第626号）第二十二条第（三）项。</t>
  </si>
  <si>
    <t>1.立案责任：发现生产者未按照规定提交有关召回报告的违法行为，予以审查，决定是否立案。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</si>
  <si>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生产者、经营者不配合产品质量监督部门缺陷调查的</t>
  </si>
  <si>
    <t>责令改正、罚款、没收违法所得、吊销有关许可</t>
  </si>
  <si>
    <t>《缺陷汽车产品召回管理条例》（2012年国务院令第626号）第二十三条第（一）项。</t>
  </si>
  <si>
    <t>1.立案责任：发现生产者、经营者不配合产品质量监督部门缺陷调查的违法行为，予以审查，决定是否立案。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</si>
  <si>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生产者未按照已备案的召回计划实施召回的</t>
  </si>
  <si>
    <t>《缺陷汽车产品召回管理条例》（2012年国务院令第626号）第二十三条第（二）项。</t>
  </si>
  <si>
    <t>1.立案责任：发现生产者未按照已备案的召回计划实施召回的违法行为，予以审查，决定是否立案。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</si>
  <si>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生产者未将召回计划通报销售者的</t>
  </si>
  <si>
    <t>《缺陷汽车产品召回管理条例》（2012年国务院令第626号）第二十三条第（三）项。</t>
  </si>
  <si>
    <t>生产者未停止生产、销售或者进口缺陷汽车产品的</t>
  </si>
  <si>
    <t>《缺陷汽车产品召回管理条例》（2012年国务院令第626号）第二十四条第（一）项。</t>
  </si>
  <si>
    <t>1.立案责任：发现生产者未停止生产、销售或者进口缺陷汽车产品的违法行为，予以审查，决定是否立案。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</si>
  <si>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生产者隐瞒缺陷情况的</t>
  </si>
  <si>
    <t>《缺陷汽车产品召回管理条例》（2012年国务院令第626号）第二十四条第（二）项。</t>
  </si>
  <si>
    <t>1.立案责任：发现生产者隐瞒缺陷情况的违法行为，予以审查，决定是否立案。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</si>
  <si>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生产者经责令召回拒不召回的</t>
  </si>
  <si>
    <t>《缺陷汽车产品召回管理条例》（2012年国务院令第626号）第二十四条第（三）项。</t>
  </si>
  <si>
    <t>1.立案责任：发现生产者经责令召回拒不召回的违法行为，予以审查，决定是否立案。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</si>
  <si>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电器电子产品生产者、进口电器电子产品的收货人或者其代理人生产、进口的电器电子产品上或者产品说明书中未按照规定提供有关有毒有害物质含量、回收处理提示性说明等信息的</t>
  </si>
  <si>
    <t>《废弃电器电子产品回收处理管理条例》（2009年国务院令第551号）第二十七条。</t>
  </si>
  <si>
    <t>1.问责依据：①《行政机关公务员处分条例》第二十一条；②《废弃电器电子产品回收处理管理条例》（2009年国务院令第551号）第三十三条；其他问责依据；③其他问责依据。
监督方式：广东省质监局监察室
监督电话：38835860。</t>
  </si>
  <si>
    <t>未经批准，擅自开办农药生产企业的或未取得农药生产许可证或者农药生产批准文件，擅自生产农药的</t>
  </si>
  <si>
    <t>责令停止生产、没收违法所得、罚款</t>
  </si>
  <si>
    <t>《农药管理条例》（2001年国务院令第326号修订）第四十一条第（一）项。</t>
  </si>
  <si>
    <t>1.立案责任：发现未经批准，擅自开办农药生产企业的或未取得农药生产许可证或者农药生产批准文件，擅自生产农药的违法行为，予以审查，决定是否立案。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</si>
  <si>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1.问责依据：①《行政机关公务员处分条例》第二十一条；②《农药管理条例》（2001年国务院令第326号修订）第四十七条；③其他问责依据。
2.监督方式：广东省质监局监察室
监督电话：38835860。</t>
  </si>
  <si>
    <t>未按照农药生产许可证或者农药生产批准文件的规定，擅自生产农药的</t>
  </si>
  <si>
    <t>责令停止生产、没收违法所得、罚款、吊证</t>
  </si>
  <si>
    <t>《农药管理条例》（2001年国务院令第326号修订）第四十一条第（二）项。</t>
  </si>
  <si>
    <t>1.立案责任：发现未按照农药生产许可证或者农药生产批准文件的规定，擅自生产农药的违法行为，予以审查，决定是否立案。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</si>
  <si>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生产利用残次零配件或者报废农业机械的发动机、方向机、变速器、车架等部件拼装的农业机械的</t>
  </si>
  <si>
    <t>责令停止生产、没收违法所得和违法生产的农业机械、罚款</t>
  </si>
  <si>
    <t>《农业机械安全监督管理条例》（2009年国务院令第563号）第四十六条。</t>
  </si>
  <si>
    <t>1.立案责任：发现生产利用残次零配件或者报废农业机械的发动机、方向机、变速器、车架等部件拼装的农业机械的违法行为，予以审查，决定是否立案。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</si>
  <si>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1.问责依据：①《行政机关公务员处分条例》第二十一条；②《农业机械安全监督管理条例》（2009年国务院令第563号）第四十五条第五项；③其他问责依据。
2.监督方式：广东省质监局监察室
监督电话：38835860。</t>
  </si>
  <si>
    <t>危险化学品包装物、容器生产企业销售未经检验或者经检验不合格的危险化学品包装物、容器的</t>
  </si>
  <si>
    <t>责令改正、罚款、没收违法所得、责令停产停业整顿</t>
  </si>
  <si>
    <t>《危险化学品安全管理条例》（2011年国务院令第591号修订）第七十九条。</t>
  </si>
  <si>
    <t>1.立案责任：发现危险化学品包装物、容器生产企业销售未经检验或者经检验不合格的危险化学品包装物、容器的违法行为，予以审查，决定是否立案。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</si>
  <si>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1.问责依据：①《行政机关公务员处分条例》第二十一条；②《危险化学品安全管理条例》（2011年国务院令第591号修订）第九十六条；③其他问责依据。
监督方式：广东省质监局监察室
监督电话：38835860。</t>
  </si>
  <si>
    <t>质量监督抽查中发现生产和经销企业生产、经销掺假产品、冒牌产品，以“处理品”冒充合格品的</t>
  </si>
  <si>
    <t>罚款、没收非法收入</t>
  </si>
  <si>
    <t>《工业产品质量责任条例》（国发〔1986〕42号）第二十四条第一款第（一）项。</t>
  </si>
  <si>
    <t>1.立案责任：发现质量监督抽查中发现生产和经销企业生产、经销掺假产品、冒牌产品，以“处理品”冒充合格品的违法行为，予以审查，决定是否立案。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</si>
  <si>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1.问责依据：①《行政机关公务员处分条例》第二十一条；②《工业产品质量责任条例》（国发〔1986〕42号）第二十五条；③其他问责依据。
监督方式：广东省质监局监察室
监督电话：38835860。</t>
  </si>
  <si>
    <t>质量监督抽查中发现生产和经销企业生产、经销隐匿厂名、厂址的产品的</t>
  </si>
  <si>
    <t>《工业产品质量责任条例》（国发〔1986〕42号）第二十四条第一款第（二）项。</t>
  </si>
  <si>
    <t>1.立案责任：发现质量监督抽查中发现生产和经销企业生产、经销隐匿厂名、厂址的产品的违法行为，予以审查，决定是否立案。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</si>
  <si>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质量监督抽查中发现生产和经销企业生产、经销没有产品检验合格证的产品的</t>
  </si>
  <si>
    <t>《工业产品质量责任条例》（国发〔1986〕42号）第二十四条第一款第（三）项。</t>
  </si>
  <si>
    <t>1.立案责任：发现质量监督抽查中发现生产和经销企业生产、经销没有产品检验合格证的产品的违法行为，予以审查，决定是否立案。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</si>
  <si>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质量监督抽查中发现生产和经销企业生产、经销国家已明令淘汰的产品的</t>
  </si>
  <si>
    <t>《工业产品质量责任条例》（国发〔1986〕42号）第二十四条第一款第（四）项。</t>
  </si>
  <si>
    <t>1.立案责任：发现质量监督抽查中发现生产和经销企业生产、经销国家已明令淘汰的产品的违法行为，予以审查，决定是否立案。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</si>
  <si>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质量监督抽查中发现生产和经销企业生产、经销国家实行生产许可证制度而到期未取得生产许可证的产品的</t>
  </si>
  <si>
    <t>《工业产品质量责任条例》（国发〔1986〕42号）第二十四条第一款第（五）项。</t>
  </si>
  <si>
    <t>1.立案责任：发现质量监督抽查中发现生产和经销企业生产、经销国家实行生产许可证制度而到期未取得生产许可证的产品的违法行为，予以审查，决定是否立案。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</si>
  <si>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质量监督抽查中发现生产和经销企业生产、经销用不合格原材料、零部件生产或组装的产品的</t>
  </si>
  <si>
    <t>《工业产品质量责任条例》（国发〔1986〕42号）第二十四条第一款第（六）项。</t>
  </si>
  <si>
    <t>1.立案责任：发现质量监督抽查中发现生产和经销企业生产、经销用不合格原材料、零部件生产或组装的产品的违法行为，予以审查，决定是否立案。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</si>
  <si>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质量监督抽查中发现生产和经销企业生产、经销违反国家安全、卫生、环境保护和计量等法规要求的产品的</t>
  </si>
  <si>
    <t>《工业产品质量责任条例》（国发〔1986〕42号）第二十四条第一款第（七）项。</t>
  </si>
  <si>
    <t>1.立案责任：发现质量监督抽查中发现生产和经销企业生产、经销违反国家安全、卫生、环境保护和计量等法规要求的产品的违法行为，予以审查，决定是否立案。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</si>
  <si>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质量监督抽查中发现生产和经销企业经销过期失效产品。罚没收入全部上交国家财政的</t>
  </si>
  <si>
    <t>《工业产品质量责任条例》（国发〔1986〕42号）第二十四条第一款第（八）项。</t>
  </si>
  <si>
    <t>1.立案责任：发现质量监督抽查中发现生产和经销企业经销过期失效产品。罚没收入全部上交国家财政的违法行为，予以审查，决定是否立案。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</si>
  <si>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棉花经营者收购棉花不按照国家标准和技术规范排除异性纤维和其他有害物质后确定所收购棉花的类别、等级、数量，或者对所收购的超出国家规定水分标准的棉花不进行技术处理，或者对所收购的棉花不分类别、分等级置放的</t>
  </si>
  <si>
    <t>《棉花质量监督管理条例》（2006年国务院令第470号修订）第二十四条。</t>
  </si>
  <si>
    <t>1.立案责任：发现棉花经营者收购棉花不按照国家标准和技术规范排除异性纤维和其他有害物质后确定所收购棉花的类别、等级、数量，或者对所收购的超出国家规定水分标准的棉花不进行技术处理，或者对所收购的棉花不分类别、分等级置放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</si>
  <si>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1.问责依据：①《行政机关公务员处分条例》第二十一条；②《棉花质量监督管理条例》（2006年国务院令第470号修订）第三十五条； ③其他问责依据。
2.监督方式：广东省质监局监察室
监督电话：38835860。</t>
  </si>
  <si>
    <t>棉花经营者加工棉花不按照国家标准分拣、排除异性纤维和其他有害物质，不按照国家标准对棉花分等级加工、进行包装并标注标识，或者不按照国家标准成包组批放置的</t>
  </si>
  <si>
    <t>《棉花质量监督管理条例》（2006年国务院令第470号修订）第二十五条第一款。</t>
  </si>
  <si>
    <t>1.立案责任：发现棉花经营者加工棉花不按照国家标准分拣、排除异性纤维和其他有害物质，不按照国家标准对棉花分等级加工、进行包装并标注标识，或者不按照国家标准成包组批放置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</si>
  <si>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棉花经营者加工棉花，使用国家明令禁止的棉花加工设备的</t>
  </si>
  <si>
    <t>没收并监督销毁禁止的棉花加工设备、罚款</t>
  </si>
  <si>
    <t>《棉花质量监督管理条例》（2006年国务院令第470号修订）第二十五条第二款。</t>
  </si>
  <si>
    <t>1.立案责任：发现棉花经营者加工棉花，使用国家明令禁止的棉花加工设备的违法行为，予以审查，决定是否立案。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</si>
  <si>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棉花经营者销售的棉花没有质量凭证，或者其包装、标识不符合国家标准，或者质量凭证、标识与实物不符，或者经公证检验的棉花没有公证检验证书、国家储备棉没有粘贴公证检验标志的</t>
  </si>
  <si>
    <t>《棉花质量监督管理条例》（2006年国务院令第470号修订）第二十六条。</t>
  </si>
  <si>
    <t>1.立案责任：发现棉花经营者销售的棉花没有质量凭证，或者其包装、标识不符合国家标准，或者质量凭证、标识与实物不符，或者经公证检验的棉花没有公证检验证书、国家储备棉没有粘贴公证检验标志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</si>
  <si>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棉花经营者承储国家储备棉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t>
  </si>
  <si>
    <t>《棉花质量监督管理条例》（2006年国务院令第470号修订）第二十七条。</t>
  </si>
  <si>
    <t>1.立案责任：发现棉花经营者承储国家储备棉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</si>
  <si>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棉花经营者隐匿、转移、损毁被棉花质量监督机构查封、扣押的物品的</t>
  </si>
  <si>
    <t>《棉花质量监督管理条例》（2006年国务院令第470号修订）第二十八条。</t>
  </si>
  <si>
    <t>1.立案责任：发现棉花经营者隐匿、转移、损毁被棉花质量监督机构查封、扣押的物品的违法行为，予以审查，决定是否立案。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</si>
  <si>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棉花经营者伪造、变造、冒用棉花质量凭证、标识、公证检验证书、公证检验标志的</t>
  </si>
  <si>
    <t>《棉花质量监督管理条例》（2006年国务院令第470号修订）第二十九条。</t>
  </si>
  <si>
    <t>1.立案责任：发现棉花经营者伪造、变造、冒用棉花质量凭证、标识、公证检验证书、公证检验标志的违法行为，予以审查，决定是否立案。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</si>
  <si>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棉花经营者在棉花经营活动中掺杂掺假、以次充好、以假充真的</t>
  </si>
  <si>
    <t>没收掺杂掺假、以次充好、以假充真的棉花和违法所得、罚款</t>
  </si>
  <si>
    <t>《棉花质量监督管理条例》（2006年国务院令第470号修订）第三十条。</t>
  </si>
  <si>
    <t>1.立案责任：发现棉花经营者在棉花经营活动中掺杂掺假、以次充好、以假充真的违法行为，予以审查，决定是否立案。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</si>
  <si>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未经批准擅自从事认证活动的</t>
  </si>
  <si>
    <t>取缔、罚款、没收违法所得</t>
  </si>
  <si>
    <t xml:space="preserve">《中华人民共和国认证认可条例》（2003年国务院令第390号）第五十七条。 </t>
  </si>
  <si>
    <t>1.立案责任：发现未经批准擅自从事认证活动的违法行为，予以审查，决定是否立案。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</si>
  <si>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1.问责依据：①《行政机关公务员处分条例》第二十一条；②《中华人民共和国认证认可条例》（2003年国务院令第390号）第七十条第五项；③其他问责依据。
2.监督方式：广东省质监局监察室
监督电话：38835860。</t>
  </si>
  <si>
    <t>境外认证机构（外资机构除外）未经批准在中华人民共和国境内设立代表机构的</t>
  </si>
  <si>
    <t>取缔、罚款</t>
  </si>
  <si>
    <t>《中华人民共和国认证认可条例》（2003年国务院令第390号）第五十八条第一款。</t>
  </si>
  <si>
    <t>1.立案责任：发现境外认证机构（外资机构除外）未经批准在中华人民共和国境内设立代表机构的违法行为，予以审查，决定是否立案。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</si>
  <si>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经批准设立的境外认证机构（外资机构除外）代表机构在中华人民共和国境内从事认证活动的</t>
  </si>
  <si>
    <t xml:space="preserve">《中华人民共和国认证认可条例》（2003年国务院令第390号）五十八条第二款。 </t>
  </si>
  <si>
    <t>1.立案责任：发现经批准设立的境外认证机构（外资机构除外）代表机构在中华人民共和国境内从事认证活动的违法行为，予以审查，决定是否立案。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</si>
  <si>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认证机构接受可能对认证活动的客观公正产生影响的资助，或者从事可能对认证活动的客观公正产生影响的产品开发、营销等活动，或者与认证委托人存在资产、管理方面的利益关系的</t>
  </si>
  <si>
    <t>责令停业整顿、没收违法所得</t>
  </si>
  <si>
    <t xml:space="preserve">《中华人民共和国认证认可条例》（2003年国务院令第390号）第五十九条。 </t>
  </si>
  <si>
    <t>1.立案责任：发现认证机构接受可能对认证活动的客观公正产生影响的资助，或者从事可能对认证活动的客观公正产生影响的产品开发、营销等活动，或者与认证委托人存在资产、管理方面的利益关系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</si>
  <si>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认证机构超出批准范围从事认证活动；增加、减少、遗漏认证基本规范、认证规则规定的程序；未对其认证的产品、服务、管理体系实施有效的跟踪调查，或者发现其认证的产品、服务、管理体系不能持续符合认证要求，不及时暂停其使用或者撤销认证证书并予公布；聘用未经认可机构注册的人员从事认证活动的</t>
  </si>
  <si>
    <t>责令改正、罚款、没收违法所得、责令停业整顿</t>
  </si>
  <si>
    <t>《中华人民共和国认证认可条例》（2003年国务院令第390号）第六十条第一款。</t>
  </si>
  <si>
    <t>1.立案责任：发现认证机构超出批准范围从事认证活动；增加、减少、遗漏认证基本规范、认证规则规定的程序；未对其认证的产品、服务、管理体系实施有效的跟踪调查，或者发现其认证的产品、服务、管理体系不能持续符合认证要求，不及时暂停其使用或者撤销认证证书并予公布；聘用未经认可机构注册的人员从事认证活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</si>
  <si>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与认证有关的检查机构、实验室增加、减少、遗漏认证基本规范、认证规则规定的程序的</t>
  </si>
  <si>
    <t xml:space="preserve">《中华人民共和国认证认可条例》（2003年国务院令第390号）第六十条第二款。 </t>
  </si>
  <si>
    <t>1.立案责任：发现与认证有关的检查机构、实验室增加、减少、遗漏认证基本规范、认证规则规定的程序的违法行为，予以审查，决定是否立案。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</si>
  <si>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认证机构以委托人未参加认证咨询或者认证培训等为理由，拒绝提供本认证机构业务范围内的认证服务，或者向委托人提出与认证活动无关的要求或者限制条件；自行制定的认证标志的式样、文字和名称，与国家推行的认证标志相同或者近似，或者妨碍社会管理，或者有损社会道德风尚；未公开认证基本规范、认证规则、收费标准等信息；未对认证过程作出完整记录，归档留存；未及时向其认证的委托人出具认证证书的</t>
  </si>
  <si>
    <t>《中华人民共和国认证认可条例》（2003年国务院令第390号）第六十一条第一款。</t>
  </si>
  <si>
    <t>1.立案责任：发现认证机构以委托人未参加认证咨询或者认证培训等为理由，拒绝提供本认证机构业务范围内的认证服务，或者向委托人提出与认证活动无关的要求或者限制条件；自行制定的认证标志的式样、文字和名称，与国家推行的认证标志相同或者近似，或者妨碍社会管理，或者有损社会道德风尚；未公开认证基本规范、认证规则、收费标准等信息；未对认证过程作出完整记录，归档留存；未及时向其认证的委托人出具认证证书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</si>
  <si>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与认证有关的检查机构、实验室未对与认证有关的检查、检测过程作出完整记录，归档留存的</t>
  </si>
  <si>
    <t xml:space="preserve">《中华人民共和国认证认可条例》（2003年国务院令第390号）第六十一第二款。 </t>
  </si>
  <si>
    <t>1.立案责任：发现与认证有关的检查机构、实验室未对与认证有关的检查、检测过程作出完整记录，归档留存的违法行为，予以审查，决定是否立案。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</si>
  <si>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认证人员从事认证活动，不在认证机构执业或者同时在两个以上认证机构执业的</t>
  </si>
  <si>
    <t>停止执业6个月以上2年以下、责令改正、撤销执业资格</t>
  </si>
  <si>
    <t>《中华人民共和国认证认可条例》（2003年国务院令第390号）第六十三条。</t>
  </si>
  <si>
    <t>1.立案责任：发现认证人员从事认证活动，不在认证机构执业或者同时在两个以上认证机构执业的违法行为，予以审查，决定是否立案。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</si>
  <si>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认证机构以及与认证有关的检查机构、实验室未经指定擅自从事列入目录产品的认证以及与认证有关的检查、检测活动的</t>
  </si>
  <si>
    <t xml:space="preserve">《中华人民共和国认证认可条例》（2003年国务院令第390号）第六十四条。 </t>
  </si>
  <si>
    <t>1.立案责任：发现认证机构以及与认证有关的检查机构、实验室未经指定擅自从事列入目录产品的认证以及与认证有关的检查、检测活动的违法行为，予以审查，决定是否立案。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</si>
  <si>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指定的认证机构、检查机构、实验室超出指定的业务范围从事列入目录产品的认证以及与认证有关的检查、检测活动的</t>
  </si>
  <si>
    <t>《中华人民共和国认证认可条例》（2003年国务院令第390号）第六十五条第一款。</t>
  </si>
  <si>
    <t>1.立案责任：发现指定的认证机构、检查机构、实验室超出指定的业务范围从事列入目录产品的认证以及与认证有关的检查、检测活动的违法行为，予以审查，决定是否立案。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</si>
  <si>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指定的认证机构转让指定的认证业务的</t>
  </si>
  <si>
    <t xml:space="preserve">《中华人民共和国认证认可条例》（2003年国务院令第390号）第六十五条第二款。 </t>
  </si>
  <si>
    <t>1.立案责任：发现指定的认证机构转让指定的认证业务的违法行为，予以审查，决定是否立案。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</si>
  <si>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认证机构、检查机构、实验室取得境外认可机构认可，未向国务院认证认可监督管理部门备案的</t>
  </si>
  <si>
    <t>警告、公布</t>
  </si>
  <si>
    <t xml:space="preserve">《中华人民共和国认证认可条例》（2003年国务院令第390号）第六十六条。 </t>
  </si>
  <si>
    <t>1.立案责任：发现认证机构、检查机构、实验室取得境外认可机构认可，未向国务院认证认可监督管理部门备案的违法行为，予以审查，决定是否立案。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</si>
  <si>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列入目录的产品未经认证，擅自出厂、销售、进口或者在其他经营活动中使用的</t>
  </si>
  <si>
    <t xml:space="preserve">《中华人民共和国认证认可条例》（2003年国务院令第390号）第六十七条。 </t>
  </si>
  <si>
    <t>1.立案责任：发现列入目录的产品未经认证，擅自出厂、销售、进口或者在其他经营活动中使用的违法行为，予以审查，决定是否立案。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</si>
  <si>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伪造、冒用、买卖认证标志或者认证证书的</t>
  </si>
  <si>
    <t>依照《中华人民共和国产品质量法》等法律的规定查处</t>
  </si>
  <si>
    <t>《中华人民共和国认证认可条例》（2003年国务院令第390号）第七十一条。</t>
  </si>
  <si>
    <t>1.立案责任：发现伪造、冒用、买卖认证标志或者认证证书的违法行为，予以审查，决定是否立案。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</si>
  <si>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 xml:space="preserve">1.问责依据：①《行政机关公务员处分条例》第二十一条；②《中华人民共和国产品质量法》（2000年修正）第六十八条； ③其他问责依据。
2.监督方式：广东省质监局监察室
监督电话：38835860。          </t>
  </si>
  <si>
    <t>未经许可，擅自从事压力容器设计活动的</t>
  </si>
  <si>
    <t xml:space="preserve">《特种设备安全监察条例》（2009年国务院令第549号修订）第七十二条。 </t>
  </si>
  <si>
    <t>1.立案责任：发现未经许可，擅自从事压力容器设计活动的违法行为，予以审查，决定是否立案。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</si>
  <si>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锅炉、气瓶、氧舱和客运索道、大型游乐设施以及高耗能特种设备的设计文件，未经国务院特种设备安全监督管理部门核准的检验检测机构鉴定，擅自用于制造的</t>
  </si>
  <si>
    <t>没收非法制造的产品、罚款、责令改正</t>
  </si>
  <si>
    <t>《特种设备安全监察条例》（2009年国务院令第549号修订）第七十三条。</t>
  </si>
  <si>
    <t>1.立案责任：发现锅炉、气瓶、氧舱和客运索道、大型游乐设施以及高耗能特种设备的设计文件，未经国务院特种设备安全监督管理部门核准的检验检测机构鉴定，擅自用于制造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</si>
  <si>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按照安全技术规范的要求应当进行型式试验的特种设备产品、部件或者试制特种设备新产品、新部件，未进行整机或者部件型式试验，经责令限期改正，逾期未改正的</t>
  </si>
  <si>
    <t>《特种设备安全监察条例》（2009年国务院令第549号修订）第七十四条。</t>
  </si>
  <si>
    <t>1.立案责任：发现按照安全技术规范的要求应当进行型式试验的特种设备产品、部件或者试制特种设备新产品、新部件，未进行整机或者部件型式试验，经责令限期改正，逾期未改正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</si>
  <si>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未经许可，擅自从事锅炉、压力容器、电梯、起重机械、客运索道、大型游乐设施、场（厂）内专用机动车辆及其安全附件、安全保护装置的制造、安装、改造以及压力管道元件的制造活动的</t>
  </si>
  <si>
    <t>取缔，没收非法制造的产品；责令恢复原状，责令限期由取得许可的单位重新安装、改造，罚款</t>
  </si>
  <si>
    <t>《特种设备安全监察条例》（2009年国务院令第549号修订）第七十五条。</t>
  </si>
  <si>
    <t>1.立案责任：发现未经许可，擅自从事锅炉、压力容器、电梯、起重机械、客运索道、大型游乐设施、场（厂）内专用机动车辆及其安全附件、安全保护装置的制造、安装、改造以及压力管道元件的制造活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</si>
  <si>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特种设备出厂时，未按照安全技术规范的要求附有设计文件、产品质量合格证明、安装及使用维修说明、监督检验证明等文件，情节严重的</t>
  </si>
  <si>
    <t>责令停止生产、销售，罚款；没收违法所得</t>
  </si>
  <si>
    <t>《特种设备安全监察条例》（2009年国务院令第549号修订）第七十六条。</t>
  </si>
  <si>
    <t>1.立案责任：发现特种设备出厂时，未按照安全技术规范的要求附有设计文件、产品质量合格证明、安装及使用维修说明、监督检验证明等文件，情节严重的违法行为，予以审查，决定是否立案。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</si>
  <si>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未经许可，擅自从事锅炉、压力容器、电梯、起重机械、客运索道、大型游乐设施、场（厂）内专用机动车辆的维修或者日常维护保养的</t>
  </si>
  <si>
    <t>《特种设备安全监察条例》（2009年国务院令第549号修订）第七十七条。</t>
  </si>
  <si>
    <t>1.立案责任：发现未经许可，擅自从事锅炉、压力容器、电梯、起重机械、客运索道、大型游乐设施、场（厂）内专用机动车辆的维修或者日常维护保养的违法行为，予以审查，决定是否立案。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</si>
  <si>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锅炉、压力容器、电梯、起重机械、客运索道、大型游乐设施的安装、改造、维修的施工单位以及场（厂）内专用机动车辆的改造、维修单位，在施工前未将拟进行的特种设备安装、改造、维修情况书面告知直辖市或者设区的市的特种设备安全监督管理部门即行施工，或者在验收后30日内未将有关技术资料移交锅炉、压力容器、电梯、起重机械、客运索道、大型游乐设施的使用单位，经责令限期改正，逾期未改正的</t>
  </si>
  <si>
    <t>《特种设备安全监察条例》（2009年国务院令第549号修订）第七十八条。</t>
  </si>
  <si>
    <t>1.立案责任：发现锅炉、压力容器、电梯、起重机械、客运索道、大型游乐设施的安装、改造、维修的施工单位以及场（厂）内专用机动车辆的改造、维修单位，在施工前未将拟进行的特种设备安装、改造、维修情况书面告知直辖市或者设区的市的特种设备安全监督管理部门即行施工，或者在验收后30日内未将有关技术资料移交锅炉、压力容器、电梯、起重机械、客运索道、大型游乐设施的使用单位，经责令限期改正，逾期未改正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</si>
  <si>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t>
  </si>
  <si>
    <t>没收违法生产、销售的产品，责令限期进行监督检验，罚款；没收违法所得；撤销制造、安装、改造或者维修单位已经取得的许可</t>
  </si>
  <si>
    <t>《特种设备安全监察条例》（2009年国务院令第549号修订）第七十九条。</t>
  </si>
  <si>
    <t>1.立案责任：发现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</si>
  <si>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未经许可，擅自从事移动式压力容器或者气瓶充装活动的</t>
  </si>
  <si>
    <t>《特种设备安全监察条例》（2009年国务院令第549号修订）第八十条第一款。</t>
  </si>
  <si>
    <t>1.立案责任：发现未经许可，擅自从事移动式压力容器或者气瓶充装活动的违法行为，予以审查，决定是否立案。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</si>
  <si>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移动式压力容器、气瓶充装单位未按照安全技术规范的要求进行充装活动的</t>
  </si>
  <si>
    <t>罚款、撤销充装资格、责令改正</t>
  </si>
  <si>
    <t>《特种设备安全监察条例》（2009年国务院令第549号修订）第八十条第二款。</t>
  </si>
  <si>
    <t>1.立案责任：发现移动式压力容器、气瓶充装单位未按照安全技术规范的要求进行充装活动的违法行为，予以审查，决定是否立案。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</si>
  <si>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电梯制造单位未依照《特种设备安全监察条例》第十九条的规定对电梯进行校验、调试；对电梯的安全运行情况进行跟踪调查和了解时，发现存在严重事故隐患，未及时向特种设备安全监督管理部门报告的</t>
  </si>
  <si>
    <t>责令限期改正</t>
  </si>
  <si>
    <t>《特种设备安全监察条例》（2009年国务院令第549号修订）第八十一条</t>
  </si>
  <si>
    <t>1.立案责任：发现电梯制造单位未依照《特种设备安全监察条例》第十九条的规定对电梯进行校验、调试；对电梯的安全运行情况进行跟踪调查和了解时，发现存在严重事故隐患，未及时向特种设备安全监督管理部门报告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</si>
  <si>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已经取得许可、核准的特种设备生产单位、检验检测机构未按照安全技术规范的要求办理许可证变更手续；不再符合《特种设备安全监察条例》规定或者安全技术规范要求的条件，继续从事特种设备生产、检验检测；未依照《特种设备安全监察条例》规定或者安全技术规范要求进行特种设备生产、检验检测；伪造、变造、出租、出借、转让许可证书或者监督检验报告的</t>
  </si>
  <si>
    <t>罚款、撤销其相应资格</t>
  </si>
  <si>
    <t>《特种设备安全监察条例》（2009年国务院令第549号修订）第八十二条。</t>
  </si>
  <si>
    <t>1.立案责任：发现已经取得许可、核准的特种设备生产单位、检验检测机构未按照安全技术规范的要求办理许可证变更手续；不再符合《特种设备安全监察条例》规定或者安全技术规范要求的条件，继续从事特种设备生产、检验检测；未依照《特种设备安全监察条例》规定或者安全技术规范要求进行特种设备生产、检验检测；伪造、变造、出租、出借、转让许可证书或者监督检验报告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</si>
  <si>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投入使用前或者投入使用后30日内，未向特种设备安全监督管理部门登记，擅自将其投入使用的；未依照《特种设备安全监察条例》第二十六条的规定，建立特种设备安全技术档案的；未依照《特种设备安全监察条例》第二十七条的规定，对在用特种设备进行经常性日常维护保养和定期自行检查的，或者对在用特种设备的安全附件、安全保护装置、测量调控装置及有关附属仪器仪表进行定期校验、检修，并作出记录的；未按照安全技术规范的定期检验要求，在安全检验合格有效期届满前1个月向特种设备检验检测机构提出定期检验要求的；使用未经定期检验或者检验不合格的特种设备的；特种设备出现故障或者发生异常情况，未对其进行全面检查、消除事故隐患，继续投入使用的；未制定特种设备事故应急专项预案的；未依照《特种设备安全监察条例》第三十一条第二款的规定，对电梯进行清洁、润滑、调整和检查的；未按照安全技术规范要求进行锅炉水（介）质处理的；特种设备不符合能效指标，未及时采取相应措施进行整改的</t>
  </si>
  <si>
    <t>罚款、责令停止使用或者停产停业整顿</t>
  </si>
  <si>
    <t>《特种设备安全监察条例》（2009年国务院令第549号修订）第八十三条第一款。</t>
  </si>
  <si>
    <t>1.立案责任：发现特种设备投入使用前或者投入使用后30日内，未向特种设备安全监督管理部门登记，擅自将其投入使用的；未依照《特种设备安全监察条例》第二十六条的规定，建立特种设备安全技术档案的；未依照《特种设备安全监察条例》第二十七条的规定，对在用特种设备进行经常性日常维护保养和定期自行检查的，或者对在用特种设备的安全附件、安全保护装置、测量调控装置及有关附属仪器仪表进行定期校验、检修，并作出记录的；未按照安全技术规范的定期检验要求，在安全检验合格有效期届满前1个月向特种设备检验检测机构提出定期检验要求的；使用未经定期检验或者检验不合格的特种设备的；特种设备出现故障或者发生异常情况，未对其进行全面检查、消除事故隐患，继续投入使用的；未制定特种设备事故应急专项预案的；未依照《特种设备安全监察条例》第三十一条第二款的规定，对电梯进行清洁、润滑、调整和检查的；未按照安全技术规范要求进行锅炉水（介）质处理的；特种设备不符合能效指标，未及时采取相应措施进行整改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</si>
  <si>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特种设备使用单位使用未取得生产许可的单位生产的特种设备或者将非承压锅炉、非压力容器作为承压锅炉、压力容器使用的</t>
  </si>
  <si>
    <t>责令停止使用、予以没收、罚款</t>
  </si>
  <si>
    <t>《特种设备安全监察条例》（2009年国务院令第549号修订）第八十三条第二款。</t>
  </si>
  <si>
    <t>1.立案责任：发现特种设备使用单位使用未取得生产许可的单位生产的特种设备或者将非承压锅炉、非压力容器作为承压锅炉、压力容器使用的违法行为，予以审查，决定是否立案。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</si>
  <si>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特种设备存在严重事故隐患，无改造、维修价值，或者超过安全技术规范规定的使用年限，特种设备使用单位未予以报废，并向原登记的特种设备安全监督管理部门办理注销，经责令限期改正，逾期未改正的</t>
  </si>
  <si>
    <t>《特种设备安全监察条例》（2009年国务院令第549号修订）第八十四条。</t>
  </si>
  <si>
    <t>1.立案责任：发现特种设备存在严重事故隐患，无改造、维修价值，或者超过安全技术规范规定的使用年限，特种设备使用单位未予以报废，并向原登记的特种设备安全监督管理部门办理注销，经责令限期改正，逾期未改正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</si>
  <si>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电梯、客运索道、大型游乐设施的运营使用单位将客运索道、大型游乐设施每日投入使用前，未进行试运行和例行安全检查，并对安全装置进行检查确认；未将电梯、客运索道、大型游乐设施的安全注意事项和警示标志置于易于为乘客注意的显著位置，经责令限期改正，逾期未改正的</t>
  </si>
  <si>
    <t>责令停止使用或者停产停业整顿、罚款</t>
  </si>
  <si>
    <t>《特种设备安全监察条例》（2009年国务院令第549号修订）第八十五条。</t>
  </si>
  <si>
    <t>1.立案责任：发现电梯、客运索道、大型游乐设施的运营使用单位将客运索道、大型游乐设施每日投入使用前，未进行试运行和例行安全检查，并对安全装置进行检查确认；未将电梯、客运索道、大型游乐设施的安全注意事项和警示标志置于易于为乘客注意的显著位置，经责令限期改正，逾期未改正的。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</si>
  <si>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使用单位未依照《特种设备安全监察条例》规定设置特种设备安全管理机构或者配备专职、兼职的安全管理人员；从事特种设备作业的人员，未取得相应特种作业人员证书，上岗作业；）未对特种设备作业人员进行特种设备安全教育和培训，经责令限期改正，逾期未改正的</t>
  </si>
  <si>
    <t>《特种设备安全监察条例》（2009年国务院令第549号修订）第八十六条。</t>
  </si>
  <si>
    <t>1.立案责任：发现电梯、客运索道、大型游乐设施的运营使用单位将客运索道、大型游乐设施每日投入使用前，未进行试运行和例行安全检查，并对安全装置进行检查确认；未将电梯、客运索道、大型游乐设施的安全注意事项和警示标志置于易于为乘客注意的显著位置，经责令限期改正，逾期未改正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</si>
  <si>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特种设备使用单位的主要负责人在本单位发生特种设备事故时，不立即组织抢救或者在事故调查处理期间擅离职守或者逃匿；主要负责人对特种设备事故隐瞒不报、谎报或者拖延不报的</t>
  </si>
  <si>
    <t>《特种设备安全监察条例》（2009年国务院令第549号修订）第八十七条。</t>
  </si>
  <si>
    <t>1.立案责任：发现特种设备使用单位的主要负责人在本单位发生特种设备事故时，不立即组织抢救或者在事故调查处理期间擅离职守或者逃匿；主要负责人对特种设备事故隐瞒不报、谎报或者拖延不报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</si>
  <si>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对特种设备事故负有责任的</t>
  </si>
  <si>
    <t>《特种设备安全监察条例》（2009年国务院令第549号修订）第八十八条。</t>
  </si>
  <si>
    <t>1.立案责任：发现对特种设备事故负有责任的违法行为，予以审查，决定是否立案。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</si>
  <si>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对特种设备事故发生负有责任的单位的主要负责人未依法履行职责，导致事故发生的</t>
  </si>
  <si>
    <t>《特种设备安全监察条例》（2009年国务院令第549号修订）第八十九条。</t>
  </si>
  <si>
    <t>1.立案责任：发现对特种设备事故发生负有责任的单位的主要负责人未依法履行职责，导致事故发生的违法行为，予以审查，决定是否立案。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</si>
  <si>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特种设备作业人员违反特种设备的操作规程和有关的安全规章制度操作，或者在作业过程中发现事故隐患或者其他不安全因素，未立即向现场安全管理人员和单位有关负责人报告，情节严重的</t>
  </si>
  <si>
    <t>撤销特种设备作业人员资格</t>
  </si>
  <si>
    <t>《特种设备安全监察条例》（2009年国务院令第549号修订）第九十条。</t>
  </si>
  <si>
    <t>1.立案责任：发现特种设备作业人员违反特种设备的操作规程和有关的安全规章制度操作，或者在作业过程中发现事故隐患或者其他不安全因素，未立即向现场安全管理人员和单位有关负责人报告，情节严重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</si>
  <si>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未经核准，擅自从事《特种设备安全监察条例》所规定的监督检验、定期检验、型式试验以及无损检测等检验检测活动的</t>
  </si>
  <si>
    <t>《特种设备安全监察条例》（2009年国务院令第549号修订）第九十一条。</t>
  </si>
  <si>
    <t>1.立案责任：发现未经核准，擅自从事《特种设备安全监察条例》所规定的监督检验、定期检验、型式试验以及无损检测等检验检测活动的违法行为，予以审查，决定是否立案。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</si>
  <si>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检验检测机构，聘用未经特种设备安全监督管理部门组织考核合格并取得检验检测人员证书的人员，从事相关检验检测工作；在进行特种设备检验检测中，发现严重事故隐患或者能耗严重超标，未及时告知特种设备使用单位，并立即向特种设备安全监督管理部门报告的</t>
  </si>
  <si>
    <t>罚款、撤销其检验检测资格</t>
  </si>
  <si>
    <t>《特种设备安全监察条例》（2009年国务院令第549号修订）第九十二条。</t>
  </si>
  <si>
    <t>1.立案责任：发现特种设备检验检测机构，聘用未经特种设备安全监督管理部门组织考核合格并取得检验检测人员证书的人员，从事相关检验检测工作；在进行特种设备检验检测中，发现严重事故隐患或者能耗严重超标，未及时告知特种设备使用单位，并立即向特种设备安全监督管理部门报告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</si>
  <si>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特种设备检验检测机构和检验检测人员，出具虚假的检验检测结果、鉴定结论或者检验检测结果、鉴定结论严重失实的</t>
  </si>
  <si>
    <t>没收违法所得、罚款、撤销其检验检测资格</t>
  </si>
  <si>
    <t>《特种设备安全监察条例》（2009年国务院令第549号修订）第九十三条。</t>
  </si>
  <si>
    <t>1.立案责任：发现特种设备检验检测机构和检验检测人员，出具虚假的检验检测结果、鉴定结论或者检验检测结果、鉴定结论严重失实的违法行为，予以审查，决定是否立案。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</si>
  <si>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特种设备检验检测机构或者检验检测人员从事特种设备的生产、销售，或者以其名义推荐或者监制、监销特种设备的</t>
  </si>
  <si>
    <t>撤销特种设备检验检测机构资格、罚款、没收违法所得</t>
  </si>
  <si>
    <t>《特种设备安全监察条例》（2009年国务院令第549号修订）第九十四条。</t>
  </si>
  <si>
    <t>1.立案责任：发现特种设备检验检测机构或者检验检测人员从事特种设备的生产、销售，或者以其名义推荐或者监制、监销特种设备的违法行为，予以审查，决定是否立案。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</si>
  <si>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特种设备检验检测机构和检验检测人员利用检验检测工作故意刁难特种设备生产、使用单位，经责令改正，拒不改正的</t>
  </si>
  <si>
    <t>撤销其检验检测资格</t>
  </si>
  <si>
    <t>《特种设备安全监察条例》（2009年国务院令第549号修订）第九十五条。</t>
  </si>
  <si>
    <t>1.立案责任：发现特种设备检验检测机构和检验检测人员利用检验检测工作故意刁难特种设备生产、使用单位，经责令改正，拒不改正的违法行为，予以审查，决定是否立案。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</si>
  <si>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检验检测人员，从事检验检测工作，不在特种设备检验检测机构执业或者同时在两个以上检验检测机构中执业，情节严重的</t>
  </si>
  <si>
    <t>停止执业6个月以上2年以下、没收违法所得</t>
  </si>
  <si>
    <t>《特种设备安全监察条例》（2009年国务院令第549号修订）第九十六条。</t>
  </si>
  <si>
    <t>1.立案责任：发现检验检测人员，从事检验检测工作，不在特种设备检验检测机构执业或者同时在两个以上检验检测机构中执业，情节严重的违法行为，予以审查，决定是否立案。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</si>
  <si>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特种设备的生产、使用单位或者检验检测机构，拒不接受特种设备安全监督管理部门依法实施的安全监察，经责令限期改正，逾期未改正的</t>
  </si>
  <si>
    <t>责令停产停业整顿、罚款</t>
  </si>
  <si>
    <t>《特种设备安全监察条例》（2009年国务院令第549号修订）第九十八条第一款。</t>
  </si>
  <si>
    <t>1.立案责任：发现特种设备的生产、使用单位或者检验检测机构，拒不接受特种设备安全监督管理部门依法实施的安全监察，经责令限期改正，逾期未改正的违法行为，予以审查，决定是否立案。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</si>
  <si>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特种设备生产、使用单位擅自动用、调换、转移、损毁被查封、扣押的特种设备或者其主要部件的</t>
  </si>
  <si>
    <t>《特种设备安全监察条例》（2009年国务院令第549号修订）第九十八条第二款。</t>
  </si>
  <si>
    <t>1.立案责任：发现特种设备生产、使用单位擅自动用、调换、转移、损毁被查封、扣押的特种设备或者其主要部件的违法行为，予以审查，决定是否立案。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</si>
  <si>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使用非法定计量单位的，属出版物的</t>
  </si>
  <si>
    <t>责令其改正；属出版物的，责令其停止销售，罚款</t>
  </si>
  <si>
    <t>《中华人民共和国计量法实施细则》（2016年国务院令第666号修改）第四十三条。</t>
  </si>
  <si>
    <t>1.立案责任：发现使用非法定计量单位的，属出版物的违法行为，予以审查，决定是否立案。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</si>
  <si>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制造、销售和进口国务院规定废除的非法定计量单位的计量器具和国务院禁止使用的其他计量器具的</t>
  </si>
  <si>
    <t>责令其停止制造、销售和进口，没收计量器具和全部违法所得，罚款</t>
  </si>
  <si>
    <t>《中华人民共和国计量法实施细则》（2016年国务院令第666号修改）第四十四条。</t>
  </si>
  <si>
    <t>1.立案责任：发现制造、销售和进口国务院规定废除的非法定计量单位的计量器具和国务院禁止使用的其他计量器具的违法行为，予以审查，决定是否立案。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</si>
  <si>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部门和企业、事业单位的各项最高计量标准，未经有关人民政府计量行政部门考核合格而开展计量检定的</t>
  </si>
  <si>
    <t>责令其停止使用、罚款</t>
  </si>
  <si>
    <t>《中华人民共和国计量法实施细则》（2016年国务院令第666号修改）第四十五条。</t>
  </si>
  <si>
    <t>1.立案责任：发现部门和企业、事业单位的各项最高计量标准，未经有关人民政府计量行政部门考核合格而开展计量检定的违法行为，予以审查，决定是否立案。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</si>
  <si>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属于强制检定范围的计量器具，未按照规定申请检定和属于非强制检定范围的计量器具未自行定期检定或者送其他计量检定机构定期检定的，以及经检定不合格继续使用的</t>
  </si>
  <si>
    <t>《中华人民共和国计量法实施细则》（2016年国务院令第666号修改）第四十六条。</t>
  </si>
  <si>
    <t>1.立案责任：发现属于强制检定范围的计量器具，未按照规定申请检定和属于非强制检定范围的计量器具未自行定期检定或者送其他计量检定机构定期检定的，以及经检定不合格继续使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</si>
  <si>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未取得《制造计量器具许可证》或者《修理计量器具许可证》制造、修理计量器具的</t>
  </si>
  <si>
    <t>责令其停止生产、停止营业、没收全部违法所得、罚款</t>
  </si>
  <si>
    <t>《中华人民共和国计量法实施细则》（2016年国务院令第666号修改）第四十七条。</t>
  </si>
  <si>
    <t>1.立案责任：发现未取得《制造计量器具许可证》或者《修理计量器具许可证》制造、修理计量器具的违法行为，予以审查，决定是否立案。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</si>
  <si>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制造、销售未经型式批准或样机试验合格的计量器具新产品的</t>
  </si>
  <si>
    <t>责令其停止制造、销售，没收全部违法所得，罚款</t>
  </si>
  <si>
    <t>《中华人民共和国计量法实施细则》（2016年国务院令第666号修改）第四十八条。</t>
  </si>
  <si>
    <t>1.立案责任：发现制造、销售未经型式批准或样机试验合格的计量器具新产品的违法行为，予以审查，决定是否立案。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</si>
  <si>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制造、修理的计量器具未经出厂检定或者经检定不合格而出厂的</t>
  </si>
  <si>
    <t>责令其停止出厂、没收全部违法所得、罚款</t>
  </si>
  <si>
    <t>《中华人民共和国计量法实施细则》（2016年国务院令第666号修改）第四十九条。</t>
  </si>
  <si>
    <t>1.立案责任：发现制造、修理的计量器具未经出厂检定或者经检定不合格而出厂的违法行为，予以审查，决定是否立案。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</si>
  <si>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进口计量器具，未经省级以上人民政府计量行政部门检定合格而销售的</t>
  </si>
  <si>
    <t>责令其停止销售、没收全部违法所得、罚款</t>
  </si>
  <si>
    <t>《中华人民共和国计量法实施细则》（2016年国务院令第666号修改）第五十条。</t>
  </si>
  <si>
    <t>1.立案责任：发现进口计量器具，未经省级以上人民政府计量行政部门检定合格而销售的违法行为，予以审查，决定是否立案。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</si>
  <si>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使用不合格计量器具或者破坏计量器具准确度和伪造数据，给国家和消费者造成损失的</t>
  </si>
  <si>
    <t>责令其赔偿损失、没收计量器具和全部违法所得、罚款</t>
  </si>
  <si>
    <t>《中华人民共和国计量法实施细则》（2016年国务院令第666号修改）第五十一条。</t>
  </si>
  <si>
    <t>1.立案责任：发现使用不合格计量器具或者破坏计量器具准确度和伪造数据，给国家和消费者造成损失的违法行为，予以审查，决定是否立案。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</si>
  <si>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经营销售残次计量器具零配件的</t>
  </si>
  <si>
    <t>责令其停止经营销售、没收残次计量器具零配件和全部违法所得、罚款</t>
  </si>
  <si>
    <t>《中华人民共和国计量法实施细则》（2016年国务院令第666号修改）第五十二条。</t>
  </si>
  <si>
    <t>1.立案责任：发现经营销售残次计量器具零配件的违法行为，予以审查，决定是否立案。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</si>
  <si>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制造、销售、使用以欺骗消费者为目的的计量器具的</t>
  </si>
  <si>
    <t>没收全部违法所得、罚款</t>
  </si>
  <si>
    <t>《中华人民共和国计量法实施细则》（2016年国务院令第666号修改）第五十三条。</t>
  </si>
  <si>
    <t>1.立案责任：发现制造、销售、使用以欺骗消费者为目的的计量器具的违法行为，予以审查，决定是否立案。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</si>
  <si>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个体工商户制造、修理国家规定范围以外的计量器具或者不按照规定场所从事经营活动的</t>
  </si>
  <si>
    <t>责令其停止制造、修理，没收全部违法所得，罚款</t>
  </si>
  <si>
    <t>《中华人民共和国计量法实施细则》（2016年国务院令第666号修改）第五十四条。</t>
  </si>
  <si>
    <t>1.立案责任：发现个体工商户制造、修理国家规定范围以外的计量器具或者不按照规定场所从事经营活动的违法行为，予以审查，决定是否立案。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</si>
  <si>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未取得计量认证合格证书的产品质量检验机构，为社会提供公证数据的</t>
  </si>
  <si>
    <t>责令其停止检验、罚款</t>
  </si>
  <si>
    <t>《中华人民共和国计量法实施细则》（2016年国务院令第666号修改）第五十五条。</t>
  </si>
  <si>
    <t>1.立案责任：发现未取得计量认证合格证书的产品质量检验机构，为社会提供公证数据的违法行为，予以审查，决定是否立案。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</si>
  <si>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伪造、盗用、倒卖强制检定印、证的</t>
  </si>
  <si>
    <t>没收其违法所得、罚款</t>
  </si>
  <si>
    <t>《中华人民共和国计量法实施细则》（2016年国务院令第666号修改）第五十六条。</t>
  </si>
  <si>
    <t>1.立案责任：发现伪造、盗用、倒卖强制检定印、证的违法行为，予以审查，决定是否立案。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</si>
  <si>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企业试生产的产品，没有经承担生产许可证产品检验任务的检验机构，依据产品实施细则规定批批检验合格，并在产品或者包装、说明书标明“试制品”后销售的</t>
  </si>
  <si>
    <t>《中华人民共和国工业产品生产许可证管理条例实施办法》（2014年国家质量监督检验检疫总局令第156号）第五十二条。</t>
  </si>
  <si>
    <t>1.立案责任：发现企业试生产的产品，没有经承担生产许可证产品检验任务的检验机构，依据产品实施细则规定批批检验合格，并在产品或者包装、说明书标明“试制品”后销售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</si>
  <si>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行政机关工作人员滥用职权、玩忽职守作出准予生产许可决定；超越法定职权作出准予生产许可决定；违反法定程序作出准予生产许可决定；对不具备申请资格或者不符合法定条件的申请人准予生产许可；被许可人以欺骗、贿赂等不正当手段取得生产许可的</t>
  </si>
  <si>
    <t>撤销生产许可证</t>
  </si>
  <si>
    <t>《中华人民共和国工业产品生产许可证管理条例实施办法》（2014年国家质量监督检验检疫总局令第156号）第三十四条。</t>
  </si>
  <si>
    <t>1.立案责任：发现行政机关工作人员滥用职权、玩忽职守作出准予生产许可决定；超越法定职权作出准予生产许可决定；违反法定程序作出准予生产许可决定；对不具备申请资格或者不符合法定条件的申请人准予生产许可；被许可人以欺骗、贿赂等不正当手段取得生产许可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</si>
  <si>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委托企业未按《中华人民共和国工业产品生产许可证管理条例实施办法》规定备案或者擅自改变备案标注方式，被委托企业未按《中华人民共和国工业产品生产许可证管理条例实施办法》规定备案的</t>
  </si>
  <si>
    <t>罚款、吊销生产许可证、责令限期改正</t>
  </si>
  <si>
    <t>《中华人民共和国工业产品生产许可证管理条例实施办法》（2014年国家质量监督检验检疫总局令第156号）第五十四条。</t>
  </si>
  <si>
    <t>1.立案责任：发现委托企业未按《中华人民共和国工业产品生产许可证管理条例实施办法》规定备案或者擅自改变备案标注方式，被委托企业未按《中华人民共和国工业产品生产许可证管理条例实施办法》规定备案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</si>
  <si>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生产、销售或者在经营性服务或者公益活动中使用劣质生活用絮用纤维制品的</t>
  </si>
  <si>
    <t>依据《中华人民共和国产品质量法》第四十九条、第五十条等有关规定进行处罚</t>
  </si>
  <si>
    <t>《絮用纤维制品质量监督管理办法》（2006年国家质量监督检验检疫总局令第89号）第二十八条第一款。</t>
  </si>
  <si>
    <t>1.立案责任：发现生产、销售或者在经营性服务或者公益活动中使用劣质生活用絮用纤维制品的违法行为，予以审查，决定是否立案。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</si>
  <si>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在经营性服务中使用劣质生活用絮用纤维制品的</t>
  </si>
  <si>
    <t>依据《中华人民共和国产品质量法》第六十二条的规定进行处罚</t>
  </si>
  <si>
    <t>《絮用纤维制品质量监督管理办法》（2006年国家质量监督检验检疫总局令第89号）第二十八条第二款。</t>
  </si>
  <si>
    <t>1.立案责任：发现在经营性服务中使用劣质生活用絮用纤维制品的违法行为，予以审查，决定是否立案。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</si>
  <si>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在公益活动中使用劣质生活用絮用纤维制品的</t>
  </si>
  <si>
    <t>责令限期更换合格产品、向有关主管部门通报</t>
  </si>
  <si>
    <t>《絮用纤维制品质量监督管理办法》（2006年国家质量监督检验检疫总局令第89号）第二十八条第三款。</t>
  </si>
  <si>
    <t>1.立案责任：发现在公益活动中使用劣质生活用絮用纤维制品的违法行为，予以审查，决定是否立案。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</si>
  <si>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絮用纤维制品生产者不具备规定的质量保证条件的</t>
  </si>
  <si>
    <t>记入其质量档案、公告、责令改正</t>
  </si>
  <si>
    <t>《絮用纤维制品质量监督管理办法》（2006年国家质量监督检验检疫总局令第89号）第二十九条。</t>
  </si>
  <si>
    <t>1.立案责任：发现絮用纤维制品生产者不具备规定的质量保证条件的违法行为，予以审查，决定是否立案。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</si>
  <si>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絮用纤维制品生产者没有进行原料进货检查验收和登记，验明絮用纤维制品原料符合相关质量要求以及包装、标识等要求的</t>
  </si>
  <si>
    <t>警告、罚款</t>
  </si>
  <si>
    <t>《絮用纤维制品质量监督管理办法》（2006年国家质量监督检验检疫总局令第89号）第三十条第一款。</t>
  </si>
  <si>
    <t>1.立案责任：发现絮用纤维制品生产者没有进行原料进货检查验收和登记，验明絮用纤维制品原料符合相关质量要求以及包装、标识等要求的违法行为，予以审查，决定是否立案。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</si>
  <si>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生产者进行再加工纤维原料进货检查验收和登记时，没有验明用于加工制作絮用纤维制品的再加工纤维符合规定的包装及标识要求的</t>
  </si>
  <si>
    <t>《絮用纤维制品质量监督管理办法》（2006年国家质量监督检验检疫总局令第89号）第三十条第二款。</t>
  </si>
  <si>
    <t>1.立案责任：发现生产者进行再加工纤维原料进货检查验收和登记时，没有验明用于加工制作絮用纤维制品的再加工纤维符合规定的包装及标识要求的违法行为，予以审查，决定是否立案。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</si>
  <si>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絮用纤维制品标识不符合《中华人民共和国产品质量法》第二十七条、第二十八条规定要求及其他法定要求；生活用絮用纤维制品没有标注符合国家规定要求的标识，其中以纤维制品下脚或其再加工纤维作为铺垫物原料的，没有按照规定在标识中对所用原料予以明示说明；非生活用絮用纤维制品未依法标注标识，且没有按国家规定在显著位置加注“非生活用品”警示的</t>
  </si>
  <si>
    <t>依据《中华人民共和国产品质量法》第五十四条进行处罚；其中未按《絮用纤维制品质量监督管理办法》规定标注有关原料明示说明或警示语的、按照对违反《中华人民共和国产品质量法》第二十七条第（五）项的处罚规定处罚</t>
  </si>
  <si>
    <t>《絮用纤维制品质量监督管理办法》（2006年国家质量监督检验检疫总局令第89号）第三十一条。</t>
  </si>
  <si>
    <t>1.立案责任：发现絮用纤维制品标识不符合《中华人民共和国产品质量法》第二十七条、第二十八条规定要求及其他法定要求；生活用絮用纤维制品没有标注符合国家规定要求的标识，其中以纤维制品下脚或其再加工纤维作为铺垫物原料的，没有按照规定在标识中对所用原料予以明示说明；非生活用絮用纤维制品未依法标注标识，且没有按国家规定在显著位置加注“非生活用品”警示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</si>
  <si>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 xml:space="preserve">1.问责依据：①《行政机关公务员处分条例》第二十一条；②《中华人民共和国产品质量法》（2000年修正）第六十八条；③其他问责依据。
2.监督方式：广东省质监局监察室
监督电话：38835860。          </t>
  </si>
  <si>
    <t>从事收购桑蚕鲜茧的，不具备规定的质量保证条件；茧丝经营者不能按照国家标准、行业标准或者地方标准以及技术规范，保证收购蚕茧的质量；没有按照国家标准、行业标准或者地方标准以及技术规范，对收购的桑蚕鲜茧进行仪评；没有根据仪评的结果真实确定所收购桑蚕鲜茧的类别、等级、数量，并在与交售者结算前以书面形式将仪评结果告知交售者；收购毛脚茧、过潮茧、统茧等有严重质量问题的蚕茧；没有分类别、分等级置放所收购的蚕茧的</t>
  </si>
  <si>
    <t>罚款、责令限期改正</t>
  </si>
  <si>
    <t>《茧丝质量监督管理办法》（2003年国家质量监督检验检疫总局令第43号）第二十一条。</t>
  </si>
  <si>
    <t>1.立案责任：发现从事收购桑蚕鲜茧的，不具备规定的质量保证条件；茧丝经营者不能按照国家标准、行业标准或者地方标准以及技术规范，保证收购蚕茧的质量；没有按照国家标准、行业标准或者地方标准以及技术规范，对收购的桑蚕鲜茧进行仪评；没有根据仪评的结果真实确定所收购桑蚕鲜茧的类别、等级、数量，并在与交售者结算前以书面形式将仪评结果告知交售者；收购毛脚茧、过潮茧、统茧等有严重质量问题的蚕茧；没有分类别、分等级置放所收购的蚕茧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</si>
  <si>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1.问责依据：①《行政机关公务员处分条例》第二十一条；②《茧丝质量监督管理办法》（2003年国家质量监督检验检疫总局令第43号）第三十一条；③其他问责依据。
2监督方式：广东省质监局监察室
监督电话：38835860。</t>
  </si>
  <si>
    <t>从事桑蚕干茧加工，不具备规定的质量保证条件；从事生丝生产，不具备相应的质量保证条件；没有按照国家标准、行业标准或者地方标准以及技术规范，对茧丝进行加工，使用土灶加工等可能导致茧丝资源被破坏的方法加工茧丝；没有按照《茧丝质量监督管理办法》第十五条对加工的茧丝进行包装；没有按照《茧丝质量监督管理办法》第十六条规定对加工的茧丝标注标识；标注的标识与茧丝的质量、数量不相符；没有对加工后的桑蚕干茧进行合理放置，保证放置在一起的桑蚕干茧的品种、类别、等级、蚕茧收购期（茧季）、养殖地域（庄口）一致；没有合理贮存，防止茧丝受潮、霉变、被污染、虫蛀鼠咬等质量的</t>
  </si>
  <si>
    <t>《茧丝质量监督管理办法》（2003年国家质量监督检验检疫总局令第43号）第二十二条第一款。</t>
  </si>
  <si>
    <t>1.立案责任：发现从事桑蚕干茧加工，不具备规定的质量保证条件；从事生丝生产，不具备相应的质量保证条件；没有按照国家标准、行业标准或者地方标准以及技术规范，对茧丝进行加工，使用土灶加工等可能导致茧丝资源被破坏的方法加工茧丝；没有按照《茧丝质量监督管理办法》第十五条对加工的茧丝进行包装；没有按照《茧丝质量监督管理办法》第十六条规定对加工的茧丝标注标识；标注的标识与茧丝的质量、数量不相符；没有对加工后的桑蚕干茧进行合理放置，保证放置在一起的桑蚕干茧的品种、类别、等级、蚕茧收购期（茧季）、养殖地域（庄口）一致；没有合理贮存，防止茧丝受潮、霉变、被污染、虫蛀鼠咬等质量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</si>
  <si>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茧丝经营者使用按国家规定应当淘汰、报废的生产设备生产生丝的</t>
  </si>
  <si>
    <t>没收并监督销毁按国家规定应当淘汰、报废的生产设备、罚款</t>
  </si>
  <si>
    <t>《茧丝质量监督管理办法》（2003年国家质量监督检验检疫总局令第43号）第二十二条第二款。</t>
  </si>
  <si>
    <t>1.立案责任：发现茧丝经营者使用按国家规定应当淘汰、报废的生产设备生产生丝的违法行为，予以审查，决定是否立案。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</si>
  <si>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每批茧丝未附有有效的质量凭证，或质量凭证失效；包装、标识不符合《茧丝质量监督管理办法》第十五条、第十六条的规定；茧丝的质量、数量与质量凭证、标识不相符；经公证检验的茧丝，未附公证检验证书，有公证检验标记粘贴规定的，未附公证检验标记的</t>
  </si>
  <si>
    <t>《茧丝质量监督管理办法》（2003年国家质量监督检验检疫总局令第43号）第二十三条。</t>
  </si>
  <si>
    <t>1.立案责任：发现每批茧丝未附有有效的质量凭证，或质量凭证失效；包装、标识不符合《茧丝质量监督管理办法》第十五条、第十六条的规定；茧丝的质量、数量与质量凭证、标识不相符；经公证检验的茧丝，未附公证检验证书，有公证检验标记粘贴规定的，未附公证检验标记的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</si>
  <si>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茧丝经营者承储国家储备茧丝，未建立健全茧丝入库、出库质量检查验收制度，保证入库、出库的国家储备茧丝的质量、数量与标识、质量凭证相符；未按照国家规定维护、保养承储设施，保证国家储备茧丝质量免受人为因素造成的质量变异；违反国家规定的其他有关质量义务</t>
  </si>
  <si>
    <t>《茧丝质量监督管理办法》（2003年国家质量监督检验检疫总局令第43号）第二十四条。</t>
  </si>
  <si>
    <t>1.立案责任：发现茧丝经营者承储国家储备茧丝，未建立健全茧丝入库、出库质量检查验收制度，保证入库、出库的国家储备茧丝的质量、数量与标识、质量凭证相符；未按照国家规定维护、保养承储设施，保证国家储备茧丝质量免受人为因素造成的质量变异；违反国家规定的其他有关质量义务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</si>
  <si>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茧丝经营者收购蚕茧。伪造、变造仪评的数据或结论；茧丝经营者收购、加工、销售、承储茧丝，伪造、变造、冒用质量保证条件审核意见书、茧丝质量凭证、标识、公证检验证书的</t>
  </si>
  <si>
    <t>《茧丝质量监督管理办法》（2003年国家质量监督检验检疫总局令第43号）第二十五条。</t>
  </si>
  <si>
    <t>1.立案责任：发现茧丝经营者收购蚕茧。伪造、变造仪评的数据或结论；茧丝经营者收购、加工、销售、承储茧丝，伪造、变造、冒用质量保证条件审核意见书、茧丝质量凭证、标识、公证检验证书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</si>
  <si>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茧丝经营者在收购、加工、销售、承储等茧丝经营活动中掺杂掺假、以次充好、以假充真；茧丝经营者经营掺杂掺假、以次充好、以假充真的茧丝的</t>
  </si>
  <si>
    <t>没收违法所得，罚款，没收掺杂掺假、以次充好、以假充真的茧丝</t>
  </si>
  <si>
    <t>《茧丝质量监督管理办法》（2003年国家质量监督检验检疫总局令第43号）第二十六条。</t>
  </si>
  <si>
    <t>1.立案责任：发现茧丝经营者在收购、加工、销售、承储等茧丝经营活动中掺杂掺假、以次充好、以假充真；茧丝经营者经营掺杂掺假、以次充好、以假充真的茧丝的违法行为，予以审查，决定是否立案。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</si>
  <si>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茧丝经营者隐匿、转移、毁损被纤维质量监督机构查封、扣押的物品的</t>
  </si>
  <si>
    <t>《茧丝质量监督管理办法》（2003年国家质量监督检验检疫总局令第43号）第二十七条。</t>
  </si>
  <si>
    <t>1.立案责任：发现茧丝经营者隐匿、转移、毁损被纤维质量监督机构查封、扣押的物品的违法行为，予以审查，决定是否立案。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</si>
  <si>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毛绒纤维经营者在毛绒纤维经营活动中掺杂掺假、以假充真、以次充好；毛绒纤维经营者经营掺杂掺假、以假充真、以次充好毛绒纤维的</t>
  </si>
  <si>
    <t xml:space="preserve">《毛绒纤维质量监督管理办法》（2003年国家质量监督检验检疫总局令第49号）第十九条。 </t>
  </si>
  <si>
    <t>1.立案责任：发现毛绒纤维经营者在毛绒纤维经营活动中掺杂掺假、以假充真、以次充好；毛绒纤维经营者经营掺杂掺假、以假充真、以次充好毛绒纤维的违法行为，予以审查，决定是否立案。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</si>
  <si>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1.问责依据：①《行政机关公务员处分条例》第二十一条；②《毛绒纤维质量监督管理办法》（2003年国家质量监督检验检疫总局令第49号）第二十八条；③其他问责依据。
2.监督方式：广东省质监局监察室
监督电话：38835860。</t>
  </si>
  <si>
    <t>毛绒纤维经营者收购毛绒纤维，没有按照国家标准、技术规范真实确定所收购毛绒纤维的类别、等级、重量；没有按照国家标准、技术规范挑拣、排除导致质量下降的异性纤维及其他非毛绒纤维物质；没有对所收购毛纤维的水分含量超过国家标准规定的，进行晾晒、烘干等技术处理；没有对所收购的毛绒纤维按类别、等级、型号分别置放，并妥善保管或毛绒纤维经营者收购毛绒纤维，没有对所收购的毛绒纤维按净毛绒计算公量，拒不改正的</t>
  </si>
  <si>
    <t xml:space="preserve">《毛绒纤维质量监督管理办法》（2003年国家质量监督检验检疫总局令第49号）第二十条。 </t>
  </si>
  <si>
    <t>1.立案责任：发现毛绒纤维经营者收购毛绒纤维，没有按照国家标准、技术规范真实确定所收购毛绒纤维的类别、等级、重量；没有按照国家标准、技术规范挑拣、排除导致质量下降的异性纤维及其他非毛绒纤维物质；没有对所收购毛纤维的水分含量超过国家标准规定的，进行晾晒、烘干等技术处理；没有对所收购的毛绒纤维按类别、等级、型号分别置放，并妥善保管或毛绒纤维经营者收购毛绒纤维，没有对所收购的毛绒纤维按净毛绒计算公量，拒不改正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</si>
  <si>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毛绒纤维经营者从事毛绒纤维加工活动，不具备符合规定的质量标准、检验设备和环境、检验人员、加工机械和加工场所、质量保证制度以及国家规定的其他条件，拒不改正的或毛绒纤维经营者从事毛绒纤维加工活动，没有挑拣、排除毛绒纤维中导致质量下降的异性纤维及其他非毛绒纤维物质；没有按照国家标准、技术规范，对毛绒纤维分类别、分等级加工，对加工后的毛绒纤维成包组批；没有按国家标准、技术规范，对加工后的毛绒纤维进行包装并标注标识，且标识有中文标明的品种、等级、批次、包号、重量、生产日期、厂名、厂址；标识与毛绒纤维的质量、数量不相符；经毛绒纤维质量公证检验的毛绒纤维，未附毛绒纤维质量公证检验证书和标志；未经毛绒纤维质量公证检验的毛绒纤维，未附质量凭证，质量凭证与实物质量不相符的</t>
  </si>
  <si>
    <t>《毛绒纤维质量监督管理办法》（2003年国家质量监督检验检疫总局令第49号）第二十一条第一款。</t>
  </si>
  <si>
    <t>从事毛绒纤维加工活动，使用国家明令禁用的加工设备的</t>
  </si>
  <si>
    <t>没收并监督销毁禁用的毛绒纤维加工设备、罚款</t>
  </si>
  <si>
    <t xml:space="preserve">《毛绒纤维质量监督管理办法》（2003年国家质量监督检验检疫总局令第49号）第二十一条第二款。 </t>
  </si>
  <si>
    <t>1.立案责任：发现从事毛绒纤维加工活动，使用国家明令禁用的加工设备的违法行为，予以审查，决定是否立案。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</si>
  <si>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毛绒纤维经营者批量销售未经过加工的毛绒纤维，进行包装没有防止异性纤维及其他非毛绒纤维物质混入包装；类别、型号、等级、标识与国家标准、技术规范不一致；经过毛绒纤维质量公证检验或《毛绒纤维质量监督管理办法》第九条规定的检验的毛绒纤维，未附毛绒纤维质量公证检验证书、标志或《毛绒纤维质量监督管理办法》第九条规定的检验的证书；既未经过毛绒纤维质量公证检验也未经过《毛绒纤维质量监督管理办法》第九条规定的检验的毛绒纤维，未附质量凭证，质量凭证与实物质量不相符；不符合国家规定的其他要求的、毛绒纤维经营者对所销售的毛绒纤维没有按净毛绒计算公量，拒不改正或者山羊绒纤维经营者批量销售的山羊绒未经公证检验，拒不补办公证检验的</t>
  </si>
  <si>
    <t xml:space="preserve">《毛绒纤维质量监督管理办法》（2003年国家质量监督检验检疫总局令第49号）第二十二条。 </t>
  </si>
  <si>
    <t>1.立案责任：发现毛绒纤维经营者批量销售未经过加工的毛绒纤维，进行包装没有防止异性纤维及其他非毛绒纤维物质混入包装；类别、型号、等级、标识与国家标准、技术规范不一致；经过毛绒纤维质量公证检验或《毛绒纤维质量监督管理办法》第九条规定的检验的毛绒纤维，未附毛绒纤维质量公证检验证书、标志或《毛绒纤维质量监督管理办法》第九条规定的检验的证书；既未经过毛绒纤维质量公证检验也未经过《毛绒纤维质量监督管理办法》第九条规定的检验的毛绒纤维，未附质量凭证，质量凭证与实物质量不相符；不符合国家规定的其他要求的、毛绒纤维经营者对所销售的毛绒纤维没有按净毛绒计算公量，拒不改正或者山羊绒纤维经营者批量销售的山羊绒未经公证检验，拒不补办公证检验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</si>
  <si>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毛绒纤维经营者承储国家储备毛绒纤维，没有建立健全毛绒纤维入库质量验收、出库质量检查制度，保证入库、出库的国家储备毛绒纤维的类别、型号、等级、数量、包装、标识等与质量凭证相符的</t>
  </si>
  <si>
    <t xml:space="preserve">《毛绒纤维质量监督管理办法》（2003年国家质量监督检验检疫总局令第49号）第二十三条。 </t>
  </si>
  <si>
    <t>1.立案责任：发现毛绒纤维经营者承储国家储备毛绒纤维，没有建立健全毛绒纤维入库质量验收、出库质量检查制度，保证入库、出库的国家储备毛绒纤维的类别、型号、等级、数量、包装、标识等与质量凭证相符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</si>
  <si>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毛绒纤维经营者在收购、加工、销售、承储活动中伪造、变造、冒用毛绒纤维质量凭证、标识、毛绒纤维质量公证检验证书和标志、《毛绒纤维质量监督管理办法》第九条规定的检验的证书的</t>
  </si>
  <si>
    <t xml:space="preserve">《毛绒纤维质量监督管理办法》（2003年国家质量监督检验检疫总局令第49号）第二十四条。 </t>
  </si>
  <si>
    <t>1.立案责任：发现毛绒纤维经营者在收购、加工、销售、承储活动中伪造、变造、冒用毛绒纤维质量凭证、标识、毛绒纤维质量公证检验证书和标志、《毛绒纤维质量监督管理办法》第九条规定的检验的证书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</si>
  <si>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隐匿、转移、损毁被纤维质量监督机构查封、扣押物品的</t>
  </si>
  <si>
    <t>《毛绒纤维质量监督管理办法》（2003年国家质量监督检验检疫总局令第49号）第二十五条。</t>
  </si>
  <si>
    <t>1.立案责任：发现隐匿、转移、损毁被纤维质量监督机构查封、扣押物品的违法行为，予以审查，决定是否立案。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</si>
  <si>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麻类纤维经营者在麻类纤维经营活动中掺杂掺假、以假充真、以次充好的</t>
  </si>
  <si>
    <t>没收掺杂掺假，以假充真，以次充好的麻类纤维和违法所得、罚款</t>
  </si>
  <si>
    <t>《麻类纤维质量监督管理办法》（2005年国家质量监督检验检疫总局令第73号）第十九条。</t>
  </si>
  <si>
    <t>1.立案责任：发现麻类纤维经营者在麻类纤维经营活动中掺杂掺假、以假充真、以次充好的违法行为，予以审查，决定是否立案。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</si>
  <si>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麻类纤维经营者收购麻类纤维，不具备麻类纤维收购质量验收制度、相应的文字标准和实物标准样品等质量保证基本条件或麻类纤维经营者收购麻类纤维，未按照国家标准、技术规范确定所收购麻类纤维的品种、类别、季别、等级、重量，并分别置放；未按照国家标准、技术规范挑拣、排除麻类纤维中的异性纤维及其他非麻类纤维物质；对所收购麻类纤维的水分含量超过国家标准规定的，未进行晾晒等技术处理的</t>
  </si>
  <si>
    <t>《麻类纤维质量监督管理办法》（2005年国家质量监督检验检疫总局令第73号）第二十条。</t>
  </si>
  <si>
    <t>1.立案责任：发现麻类纤维经营者收购麻类纤维，不具备麻类纤维收购质量验收制度、相应的文字标准和实物标准样品等质量保证基本条件或麻类纤维经营者收购麻类纤维，未按照国家标准、技术规范确定所收购麻类纤维的品种、类别、季别、等级、重量，并分别置放；未按照国家标准、技术规范挑拣、排除麻类纤维中的异性纤维及其他非麻类纤维物质；对所收购麻类纤维的水分含量超过国家标准规定的，未进行晾晒等技术处理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</si>
  <si>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麻类纤维经营者从事麻类纤维加工活动，示具备符合规定的质量标准、检验设备和环境、检验人员、加工机械和加工场所、质量保证制度等质量保证基本条件或麻类纤维经营者从事麻类纤维加工活动，没有挑拣、排除麻类纤维中的异性纤维及其他非麻类纤维物质；未按照国家标准、技术规范，对麻类纤维分品种、分类别、分季别、分等级加工，对加工后的麻类纤维组批置放；未按照国家标准、技术规范，对加工后的麻类纤维进行包装；未对加工后的麻类纤维标注标识，并且所标注标识应当有中文标明的产品名称、等级（规格型号）、重量、批号、执行标准编号、加工者名称、地址、生产日期，国家有关麻类纤维标准对标识有其他规定的，不符合其规定；标识和质量凭证与麻类纤维的质量、数量不相符的</t>
  </si>
  <si>
    <t>《麻类纤维质量监督管理办法》（2005年国家质量监督检验检疫总局令第73号）第二十一条。</t>
  </si>
  <si>
    <t>1.立案责任：发现麻类纤维经营者从事麻类纤维加工活动，示具备符合规定的质量标准、检验设备和环境、检验人员、加工机械和加工场所、质量保证制度等质量保证基本条件或麻类纤维经营者从事麻类纤维加工活动，没有挑拣、排除麻类纤维中的异性纤维及其他非麻类纤维物质；未按照国家标准、技术规范，对麻类纤维分品种、分类别、分季别、分等级加工，对加工后的麻类纤维组批置放；未按照国家标准、技术规范，对加工后的麻类纤维进行包装；未对加工后的麻类纤维标注标识，并且所标注标识应当有中文标明的产品名称、等级（规格型号）、重量、批号、执行标准编号、加工者名称、地址、生产日期，国家有关麻类纤维标准对标识有其他规定的，不符合其规定；标识和质量凭证与麻类纤维的质量、数量不相符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</si>
  <si>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麻类纤维经营者销售麻类纤维，每批麻类纤维未附有质量凭证；麻类纤维包装、标识不符合规定；麻类纤维品种、等级、重量与质量凭证、标识不相符；经公证检验的麻类纤维，未附有公证检验证书、公证检验标志的</t>
  </si>
  <si>
    <t>《麻类纤维质量监督管理办法》（2005年国家质量监督检验检疫总局令第73号）第二十二条。</t>
  </si>
  <si>
    <t>1.立案责任：发现麻类纤维经营者销售麻类纤维，每批麻类纤维未附有质量凭证；麻类纤维包装、标识不符合规定；麻类纤维品种、等级、重量与质量凭证、标识不相符；经公证检验的麻类纤维，未附有公证检验证书、公证检验标志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</si>
  <si>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麻类纤维经营者伪造、变造、冒用麻类纤维质量凭证、标识、公证检验证书、公证检验标志的</t>
  </si>
  <si>
    <t>《麻类纤维质量监督管理办法》（2005年国家质量监督检验检疫总局令第73号）第二十三条。</t>
  </si>
  <si>
    <t>1.立案责任：发现麻类纤维经营者伪造、变造、冒用麻类纤维质量凭证、标识、公证检验证书、公证检验标志的违法行为，予以审查，决定是否立案。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</si>
  <si>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《麻类纤维质量监督管理办法》（2005年国家质量监督检验检疫总局令第73号）第二十四条。</t>
  </si>
  <si>
    <t>生产者未按规定要求进行相关信息备案；未按规定要求建立健全信息档案的</t>
  </si>
  <si>
    <t>警告、罚款、责令改正</t>
  </si>
  <si>
    <t>《儿童玩具召回管理规定》（2007年国家质量监督检验检疫总局令第101号）第三十五条。</t>
  </si>
  <si>
    <t>1.立案责任：发现生产者未按规定要求进行相关信息备案；未按规定要求建立健全信息档案的违法行为，予以审查，决定是否立案。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</si>
  <si>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1.问责依据：①《行政机关公务员处分条例》第二十一条；②《儿童玩具召回管理规定》（2007年国家质量监督检验检疫总局令第101号）第四十二条；③其他问责依据。
2.监督方式：广东省质监局监察室
监督电话：38835860。</t>
  </si>
  <si>
    <t>生产者接到省级以上质量技术监督部门缺陷调查通知，但未及时进行缺陷调查；拒绝配合省级以上质量技术监督部门进行缺陷调查；未及时将缺陷调查结果报告省级以上质量技术监督部门的</t>
  </si>
  <si>
    <t>《儿童玩具召回管理规定》（2007年国家质量监督检验检疫总局令第101号）第三十六条。</t>
  </si>
  <si>
    <t>1.立案责任：发现生产者接到省级以上质量技术监督部门缺陷调查通知，但未及时进行缺陷调查；拒绝配合省级以上质量技术监督部门进行缺陷调查；未及时将缺陷调查结果报告省级以上质量技术监督部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</si>
  <si>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生产者未停止生产销售存在缺陷的儿童玩具的</t>
  </si>
  <si>
    <t>《儿童玩具召回管理规定》（2007年国家质量监督检验检疫总局令第101号）第三十七条。</t>
  </si>
  <si>
    <t>1.立案责任：发现生产者未停止生产销售存在缺陷的儿童玩具的违法行为，予以审查，决定是否立案。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</si>
  <si>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生产者未依法向社会公布有关儿童玩具缺陷等信息、通知销售者停止销售存在缺陷的儿童玩具、通知消费者停止消费存在缺陷的儿童玩具，未实施主动召回的</t>
  </si>
  <si>
    <t>警告、罚款、责令限期改正</t>
  </si>
  <si>
    <t>《儿童玩具召回管理规定》（2007年国家质量监督检验检疫总局令第101号）第三十八条。</t>
  </si>
  <si>
    <t>1.立案责任：发现生产者未依法向社会公布有关儿童玩具缺陷等信息、通知销售者停止销售存在缺陷的儿童玩具、通知消费者停止消费存在缺陷的儿童玩具，未实施主动召回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</si>
  <si>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生产者违反《儿童玩具召回管理规定》第二十三条、第二十九条规定的</t>
  </si>
  <si>
    <t>《儿童玩具召回管理规定》（2007年国家质量监督检验检疫总局令第101号）第三十九条。</t>
  </si>
  <si>
    <t>1.立案责任：发现生产者违反《儿童玩具召回管理规定》第二十三条、第二十九条规定的违法行为，予以审查，决定是否立案。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</si>
  <si>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生产者在主动召回报告确定的召回完成时限期满后15个工作日内，没有向所在地的省级质量技术监督部门提交主动召回总结；在责令召回实施过程中，生产者没有按照国家质检总局的要求，提交阶段性召回总结；生产者没有制作并保存完整的责令召回记录，没有在召回完成时限期满后15个工作日内，向国家质检总局提交召回总结的</t>
  </si>
  <si>
    <t>《儿童玩具召回管理规定》（2007年国家质量监督检验检疫总局令第101号）第四十条。</t>
  </si>
  <si>
    <t>1.立案责任：发现生产者在主动召回报告确定的召回完成时限期满后15个工作日内，没有向所在地的省级质量技术监督部门提交主动召回总结；在责令召回实施过程中，生产者没有按照国家质检总局的要求，提交阶段性召回总结；生产者没有制作并保存完整的责令召回记录，没有在召回完成时限期满后15个工作日内，向国家质检总局提交召回总结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</si>
  <si>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召回报告经国家质检总局审查批准的，生产者没有按照召回报告及时实施召回；召回报告未获国家质检总局批准的，生产者没有按照国家质检总局提出的召回要实施召回的</t>
  </si>
  <si>
    <t>《儿童玩具召回管理规定》（2007年国家质量监督检验检疫总局令第101号）第四十一条。</t>
  </si>
  <si>
    <t>1.立案责任：发现召回报告经国家质检总局审查批准的，生产者没有按照召回报告及时实施召回；召回报告未获国家质检总局批准的，生产者没有按照国家质检总局提出的召回要实施召回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</si>
  <si>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擅自使用或伪造地理标志名称及专用标志；不符合地理标志产品标准和管理规范要求而使用该地理标志产品的名称；使用与专用标志相近、易产生误解的名称或标识及可能误导消费者的文字或图案标志，使消费者将该产品误认为地理标志保护产品的</t>
  </si>
  <si>
    <t>由质量技术监督部门和出入境检验检疫部门依据《中华人民共和国产品质量法》、《中华人民共和国标化法》、《中华人民共和国进出口商品检验法》等有关法律予以行政处罚</t>
  </si>
  <si>
    <t>《地理标志产品保护规定》（2005年国家质量监督检验检疫总局令第78号）第二十四条。</t>
  </si>
  <si>
    <t>1.立案责任：发现擅自使用或伪造地理标志名称及专用标志；不符合地理标志产品标准和管理规范要求而使用该地理标志产品的名称；使用与专用标志相近、易产生误解的名称或标识及可能误导消费者的文字或图案标志，使消费者将该产品误认为地理标志保护产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</si>
  <si>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1.问责依据：①《行政机关公务员处分条例》第二十一条；②《地理标志产品保护规定》（2005年国家质量监督检验检疫总局令第78号）第三十三条。
2.监督方式：广东省质监局监察室
监督电话：38835860。</t>
  </si>
  <si>
    <t>企业无正当理由拒绝接受依法进行的监督抽查的</t>
  </si>
  <si>
    <t>警告、责令改正、责令停业整顿</t>
  </si>
  <si>
    <t>《产品质量监督抽查管理办法》（2010年国家质量监督检验检疫总局令第133号）第四十七条</t>
  </si>
  <si>
    <t>1.立案责任：发现企业无正当理由拒绝接受依法进行的监督抽查的违法行为，予以审查，决定是否立案。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</si>
  <si>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1.问责依据：①《行政机关公务员处分条例》第二十一条；②《地理标志产品保护规定》（2005年国家质量监督检验检疫总局令第78号）第三十三条；③其他问责依据。
2.监督方式：广东省质监局监察室
监督电话：38835860。</t>
  </si>
  <si>
    <t>被抽查企业擅自更换、隐匿、处理已抽查封存的样品的</t>
  </si>
  <si>
    <t>《产品质量监督抽查管理办法》（2010年国家质量监督检验检疫总局令第133号）第四十八条。</t>
  </si>
  <si>
    <t>1.立案责任：发现被抽查企业擅自更换、隐匿、处理已抽查封存的样品的违法行为，予以审查，决定是否立案。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</si>
  <si>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监督抽查不合格产品生产企业经复查其产品仍然不合格的</t>
  </si>
  <si>
    <t>停业整顿</t>
  </si>
  <si>
    <t>《产品质量监督抽查管理办法》（2010年国家质量监督检验检疫总局令第133号）第五十条。</t>
  </si>
  <si>
    <t>1.立案责任：发现监督抽查不合格产品生产企业经复查其产品仍然不合格的违法行为，予以审查，决定是否立案。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</si>
  <si>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监督抽查不合格产品生产企业收到检验报告后未立即停止生产和销售不合格产品的</t>
  </si>
  <si>
    <t>《产品质量监督抽查管理办法》（2010年国家质量监督检验检疫总局令第133号）第四十九条。</t>
  </si>
  <si>
    <t>1.立案责任：发现监督抽查不合格产品生产企业收到检验报告后未立即停止生产和销售不合格产品的违法行为，予以审查，决定是否立案。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</si>
  <si>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监督抽查发现产品存在严重质量问题的</t>
  </si>
  <si>
    <t>《产品质量监督抽查管理办法》（2010年国家质量监督检验检疫总局令第133号）第五十一条。</t>
  </si>
  <si>
    <t>1.立案责任：发现监督抽查发现产品存在严重质量问题的违法行为，予以审查，决定是否立案。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</si>
  <si>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未取得生产许可证而擅自生产销售防伪技术产品或已获得防伪技术产品生产许可证，而超出规定范围生产防伪技术产品的</t>
  </si>
  <si>
    <t>停止生产、没收违法生产的产品、没收违法所得、罚款</t>
  </si>
  <si>
    <t>《产品防伪监督管理办法》（2002年国家质量监督检验检疫总局令第27号）第二十七条。</t>
  </si>
  <si>
    <t>1.立案责任：发现未取得生产许可证而擅自生产销售防伪技术产品或已获得防伪技术产品生产许可证，而超出规定范围生产防伪技术产品的违法行为，予以审查，决定是否立案。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</si>
  <si>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1.问责依据：①《行政机关公务员处分条例》第二十一条；②《产品防伪监督管理办法》（2002年国家质量监督检验检疫总局令第27号）第三十二条；③其他问责依据。
2.监督方式：广东省质监局监察室
监督电话：38835860。</t>
  </si>
  <si>
    <t>防伪技术产品的生产企业生产不符合有关强制性标准的防伪技术产品的</t>
  </si>
  <si>
    <t>《产品防伪监督管理办法》（2002年国家质量监督检验检疫总局令第27号）第二十八条第（一）项。</t>
  </si>
  <si>
    <t>1.立案责任：发现防伪技术产品的生产企业生产不符合有关强制性标准的防伪技术产品的违法行为，予以审查，决定是否立案。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</si>
  <si>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防伪技术产品的生产企业生产假冒他人的防伪技术产品，为第三方生产相同或者近似的防伪技术产品或防伪技术产品的生产企业未订立合同或者违背合同非法生产、买卖防伪技术产品或者含有防伪技术产品的包装物、标签的</t>
  </si>
  <si>
    <t>责令停止生产、没收产品、没收违法所得、罚款、吊销许可证</t>
  </si>
  <si>
    <t>《产品防伪监督管理办法》（2002年国家质量监督检验检疫总局令第27号）第二十八条第（二）项。</t>
  </si>
  <si>
    <t>1.立案责任：发现防伪技术产品的生产企业生产假冒他人的防伪技术产品，为第三方生产相同或者近似的防伪技术产品或防伪技术产品的生产企业未订立合同或者违背合同非法生产、买卖防伪技术产品或者含有防伪技术产品的包装物、标签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</si>
  <si>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防伪技术产品的使用者选用未获得生产许可证的防伪技术产品生产企业生产的防伪技术产品的</t>
  </si>
  <si>
    <t>《产品防伪监督管理办法》（2002年国家质量监督检验检疫总局令第27号）第二十九条第（一）项。</t>
  </si>
  <si>
    <t>1.立案责任：发现防伪技术产品的使用者选用未获得生产许可证的防伪技术产品生产企业生产的防伪技术产品的违法行为，予以审查，决定是否立案。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</si>
  <si>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防伪技术产品的使用者选用未获得防伪注册登记的境外防伪技术产品的</t>
  </si>
  <si>
    <t>《产品防伪监督管理办法》（2002年国家质量监督检验检疫总局令第27号）第二十九条第（二）项。</t>
  </si>
  <si>
    <t>1.立案责任：发现防伪技术产品的使用者选用未获得防伪注册登记的境外防伪技术产品的违法行为，予以审查，决定是否立案。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</si>
  <si>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防伪技术产品的使用者在假冒产品上使用防伪技术产品的</t>
  </si>
  <si>
    <t>《产品防伪监督管理办法》（2002年国家质量监督检验检疫总局令第27号）第二十九条第（三）项。</t>
  </si>
  <si>
    <t>1.立案责任：发现防伪技术产品的使用者在假冒产品上使用防伪技术产品的违法行为，予以审查，决定是否立案。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</si>
  <si>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伪造或者冒用防伪技术评审、防伪技术产品生产许可及防伪注册登记等证书的</t>
  </si>
  <si>
    <t>责令改正、没收违法产品、罚款、没收违法所得</t>
  </si>
  <si>
    <t>《产品防伪监督管理办法》（2002年国家质量监督检验检疫总局令第27号）第三十条。</t>
  </si>
  <si>
    <t>1.立案责任：发现伪造或者冒用防伪技术评审、防伪技术产品生产许可及防伪注册登记等证书的违法行为，予以审查，决定是否立案。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</si>
  <si>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产品防伪技术评审机构、检验机构出具与事实不符的结论与数据的</t>
  </si>
  <si>
    <t>罚款、没收违法所得、撤销资格</t>
  </si>
  <si>
    <t>《产品防伪监督管理办法》（2002年国家质量监督检验检疫总局令第27号）第三十一条。</t>
  </si>
  <si>
    <t>1.立案责任：发现产品防伪技术评审机构、检验机构出具与事实不符的结论与数据的违法行为，予以审查，决定是否立案。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</si>
  <si>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纤维加工企业、纺织企业、服装及其他纤维制品加工企业应当对工业下脚料实行分类管理。将属于禁用原料的工业下脚料用于絮用纤维制品的生产加工或单位和个人用医用纤维性废弃物以及殡葬机构处理的、传染病疫区处理的、国外的废旧服装或者其他废旧纤维制品加工再生纤维状物质的</t>
  </si>
  <si>
    <t>责令停止生产、没收违法产品、罚款、没收违法所得、</t>
  </si>
  <si>
    <t>《国家质量监督检验检疫总局、国家经贸委、卫生部、国家工商行政管理总局关于印发〈絮用纤维制品禁止使用原料管理办法（试行）〉的通知》（国质检执联〔2002〕204号）第三十条。</t>
  </si>
  <si>
    <t>1.立案责任：发现纤维加工企业、纺织企业、服装及其他纤维制品加工企业应当对工业下脚料实行分类管理。将属于禁用原料的工业下脚料用于絮用纤维制品的生产加工或单位和个人用医用纤维性废弃物以及殡葬机构处理的、传染病疫区处理的、国外的废旧服装或者其他废旧纤维制品加工再生纤维状物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</si>
  <si>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1.问责依据：①《行政机关公务员处分条例》第二十一条；②《质量监督检验检疫行政执法监督与行政执法过错责任追究办法》（2004年国家质量监督检验检疫总局令第59号第三十一条至第三十三条）；③其他问责依据。
2.监督方式：广东省质监局监察室
监督电话：38835860。</t>
  </si>
  <si>
    <t>纤维加工企业、纺织企业、服装及其他纤维制品加工企业对用于销售的工业下脚料必须进行包装，不符合《中华人民共和国产品质量法》的有关规定，包装上未注明产品名称、生产厂厂名及厂址等内容的；纤维加工企业、纺织企业、服装及其他纤维制品加工企业对用于销售的工业下脚料杂质或16mm以下短纤维含量超过国家强制性标准规定，包装上未注明“不得用于生产加工絮用纤维制品”警示语的；纤维加工企业、纺织企业、服装及其他纤维制品加工企业对用于销售的工业下脚料含有未洗净的动物毛或者绒，包装上未注明“不得用于生产加工絮用纤维制品”警示语的；纤维加工企业、纺织企业、服装及其他纤维制品加工企业对用于销售的工业下脚料含有漂白过的纤维或者其他物质，包装上未注明“不得用于生产加工絮用纤维制品”警示语；纤维加工企业、纺织企业、服装及其他纤维制品加工企业对用于销售的工业下脚料不符合国家标准中有关卫生要求，包装上未注明“不得用于生产加工絮用纤维制品”警示语；纤维加工企业、纺织企业、服装及其他纤维制品加工企业对用于销售的工业下脚料受到有毒有害物质污染或者发霉变质的，包装上未注明“不得用于生产加工絮用纤维制品”警示语；从事废旧服装及其他废旧纤维制品回收的单位对用于销售的废旧服装及其他废旧纤维制品，未按《中华人民共和国产品质量法》的有关规定在包装的显著位置标注标识，并明示废旧服装、废旧纤维制品的警示标志的；从事废旧服装及其他废旧纤维制品回收的单位对用于销售的废旧服装及其他废旧纤维制品，未按《中华人民共和国产品质量法》的有关规定在包装的显著位置标注标识，并明示严禁用于生产加工絮用纤维制品的警示语的；从事废旧服装及其他废旧纤维制品回收的单位对用于销售的废旧服装及其他废旧纤维制品，未按《中华人民共和国产品质量法》的有关规定在包装的显著位置标注标识，并明示销售者的名称、地址、联系方式的</t>
  </si>
  <si>
    <t>责令停止生产、没收违法产品、罚款、没收违法所得</t>
  </si>
  <si>
    <t>《国家质量监督检验检疫总局、国家经贸委、卫生部、国家工商行政管理总局关于印发〈絮用纤维制品禁止使用原料管理办法（试行）〉的通知》（国质检执联〔2002〕204号）第三十二条。</t>
  </si>
  <si>
    <t>1.立案责任：发现纤维加工企业、纺织企业、服装及其他纤维制品加工企业对用于销售的工业下脚料必须进行包装，不符合《中华人民共和国产品质量法》的有关规定，包装上未注明产品名称、生产厂厂名及厂址等内容的；纤维加工企业、纺织企业、服装及其他纤维制品加工企业对用于销售的工业下脚料杂质或16mm以下短纤维含量超过国家强制性标准规定，包装上未注明“不得用于生产加工絮用纤维制品”警示语的；纤维加工企业、纺织企业、服装及其他纤维制品加工企业对用于销售的工业下脚料含有未洗净的动物毛或者绒，包装上未注明“不得用于生产加工絮用纤维制品”警示语的；纤维加工企业、纺织企业、服装及其他纤维制品加工企业对用于销售的工业下脚料含有漂白过的纤维或者其他物质，包装上未注明“不得用于生产加工絮用纤维制品”警示语；纤维加工企业、纺织企业、服装及其他纤维制品加工企业对用于销售的工业下脚料不符合国家标准中有关卫生要求，包装上未注明“不得用于生产加工絮用纤维制品”警示语；纤维加工企业、纺织企业、服装及其他纤维制品加工企业对用于销售的工业下脚料受到有毒有害物质污染或者发霉变质的，包装上未注明“不得用于生产加工絮用纤维制品”警示语；从事废旧服装及其他废旧纤维制品回收的单位对用于销售的废旧服装及其他废旧纤维制品，未按《中华人民共和国产品质量法》的有关规定在包装的显著位置标注标识，并明示废旧服装、废旧纤维制品的警示标志的；从事废旧服装及其他废旧纤维制品回收的单位对用于销售的废旧服装及其他废旧纤维制品，未按《中华人民共和国产品质量法》的有关规定在包装的显著位置标注标识，并明示严禁用于生产加工絮用纤维制品的警示语的；从事废旧服装及其他废旧纤维制品回收的单位对用于销售的废旧服装及其他废旧纤维制品，未按《中华人民共和国产品质量法》的有关规定在包装的显著位置标注标识，并明示销售者的名称、地址、联系方式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</si>
  <si>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1.问责依据:①《行政机关公务员处分条例》第二十一条；②《质量监督检验检疫行政执法监督与行政执法过错责任追究办法》（2004年国家质量监督检验检疫总局令第59号第三十一条至第三十三条）；③其他问责依据。
2.监督方式：广东省质监局监察室
监督电话：38835860。</t>
  </si>
  <si>
    <t>从事废旧服装及其他废旧纤维制品回收的单位销售的废旧絮用纤维制品，所销售废旧絮用纤维制品不符合絮用纤维制品国家标准要求，存在可能危及人体健康的不合理因素的或从事废旧服装及其他废旧纤维制品回收的单位销售的废旧絮用纤维制品，不存在可能危及人体健康的不合理因素的</t>
  </si>
  <si>
    <t>《国家质量监督检验检疫总局、国家经贸委、卫生部、国家工商行政管理总局关于印发〈絮用纤维制品禁止使用原料管理办法（试行）〉的通知》（国质检执联〔2002〕204号）第三十五条。</t>
  </si>
  <si>
    <t>1.立案责任：发现从事废旧服装及其他废旧纤维制品回收的单位销售的废旧絮用纤维制品，所销售废旧絮用纤维制品不符合絮用纤维制品国家标准要求，存在可能危及人体健康的不合理因素的或从事废旧服装及其他废旧纤维制品回收的单位销售的废旧絮用纤维制品，不存在可能危及人体健康的不合理因素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</si>
  <si>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未取得设备监理单位资格而承揽设备监理业务的的</t>
  </si>
  <si>
    <t>《设备监理单位资格管理办法》（2014年国家质量监督检验检疫总局令第157号）第二十四条。</t>
  </si>
  <si>
    <t>1.立案责任：发现未取得设备监理单位资格而承揽设备监理业务的的违法行为，予以审查，决定是否立案。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</si>
  <si>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1.问责依据：①《行政机关公务员处分条例》第二十一条；②《《设备监理单位资格管理办法》（2014年国家质量监督检验检疫总局令第157号）第二十九条；③其他问责依据。
2.监督方式：广东省质监局监察室
监督电话：38835860。</t>
  </si>
  <si>
    <t>设备监理单位超越核准资格范围承揽设备监理业务的</t>
  </si>
  <si>
    <t>警告、责令改正、罚款</t>
  </si>
  <si>
    <t>《设备监理单位资格管理办法》（2014年国家质量监督检验检疫总局令第157号）第二十五条。</t>
  </si>
  <si>
    <t>1.立案责任：发现设备监理单位超越核准资格范围承揽设备监理业务的违法行为，予以审查，决定是否立案。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</si>
  <si>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伪造、涂改、出租、转让设备监理单位资格证书的</t>
  </si>
  <si>
    <t>《设备监理单位资格管理办法》（2014年国家质量监督检验检疫总局令第157号）第二十六条。</t>
  </si>
  <si>
    <t>1.立案责任：发现伪造、涂改、出租、转让设备监理单位资格证书的违法行为，予以审查，决定是否立案。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</si>
  <si>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生产者未向国家质检总局备案生产者基本信息、车型信息、约定的销售和修理网点资料、产品使用说明书、三包凭证、维修保养手册、三包责任争议处理和退换车信息等家用汽车产品三包有关信息，并在信息发生变化时及时更新备案的</t>
  </si>
  <si>
    <t>《家用汽车产品修理、更换、退货责任规定》（2012年国家质量监督检验检疫总局令第150号）第三十七条。</t>
  </si>
  <si>
    <t>1.立案责任：发现生产者未向国家质检总局备案生产者基本信息、车型信息、约定的销售和修理网点资料、产品使用说明书、三包凭证、维修保养手册、三包责任争议处理和退换车信息等家用汽车产品三包有关信息，并在信息发生变化时及时更新备案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</si>
  <si>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家用汽车产品不具有中文的产品合格证或相关证明以及产品使用说明书、三包凭证、维修保养手册等随车文件未构成有关法律法规规定的违法行为的、家用汽车产品使用说明书不符合消费品使用说明等国家标准规定的要求未构成有关法律法规规定的违法行为的；家用汽车产品使用说明书不符合消费品使用说明等国家标准规定的要求，家用汽车产品所具有的使用性能、安全性能在相关标准中没有规定的，其性能指标、工作条件、工作环境等要求未在产品使用说明书中明示未构成有关法律法规规定的违法行为的；家用汽车产品三包凭证未包括或未完全以下内容：产品品牌、型号、车辆类型规格、车辆识别代号（VIN）、生产日期；生产者名称、地址、邮政编码、客服电话；销售者名称、地址、邮政编码、电话等销售网点资料、销售日期；修理者名称、地址、邮政编码、电话等修理网点资料或者相关查询方式；家用汽车产品三包条款、包修期和三包有效期以及按照规定要求应当明示的其他内容，未构成有关法律法规规定的违法行为的；家用汽车产品维修保养手册不具备格式规范、内容实用，未构成有关法律法规规定的违法行为的、家用汽车产品随车提供工具、备件等物品的，未附有随车物品清单，未构成有关法律法规规定的违法行为的</t>
  </si>
  <si>
    <t>《家用汽车产品修理、更换、退货责任规定》（2012年国家质量监督检验检疫总局令第150号）第三十八条。</t>
  </si>
  <si>
    <t>1.立案责任：发现家用汽车产品不具有中文的产品合格证或相关证明以及产品使用说明书、三包凭证、维修保养手册等随车文件未构成有关法律法规规定的违法行为的、家用汽车产品使用说明书不符合消费品使用说明等国家标准规定的要求未构成有关法律法规规定的违法行为的；家用汽车产品使用说明书不符合消费品使用说明等国家标准规定的要求，家用汽车产品所具有的使用性能、安全性能在相关标准中没有规定的，其性能指标、工作条件、工作环境等要求未在产品使用说明书中明示未构成有关法律法规规定的违法行为的；家用汽车产品三包凭证未包括或未完全以下内容：产品品牌、型号、车辆类型规格、车辆识别代号（VIN）、生产日期；生产者名称、地址、邮政编码、客服电话；销售者名称、地址、邮政编码、电话等销售网点资料、销售日期；修理者名称、地址、邮政编码、电话等修理网点资料或者相关查询方式；家用汽车产品三包条款、包修期和三包有效期以及按照规定要求应当明示的其他内容，未构成有关法律法规规定的违法行为的；家用汽车产品维修保养手册不具备格式规范、内容实用，未构成有关法律法规规定的违法行为的、家用汽车产品随车提供工具、备件等物品的，未附有随车物品清单，未构成有关法律法规规定的违法行为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</si>
  <si>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棉花收购者不按照国家标准和技术规范收购棉花的</t>
  </si>
  <si>
    <t>《棉花加工资格认定和市场管理暂行办法》（2006年国家发展和改革委员会、国家工商行政管理总局、国家质量监督检验检疫总局令第49号）第四十一条。</t>
  </si>
  <si>
    <t>1.立案责任：发现棉花收购者不按照国家标准和技术规范收购棉花的违法行为，予以审查，决定是否立案。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</si>
  <si>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1.问责依据：①《行政机关公务员处分条例》第二十一条；②《棉花加工资格认定和市场管理暂行办法》（2006年国家发展和改革委员会、国家工商行政管理总局、国家质量监督检验检疫总局令第49号）第五十三条；③其他问责依据。
2.监督方式：广东省质监局监察室
监督电话：38835860。</t>
  </si>
  <si>
    <t>大型游乐设施制造、安装单位未对设计进行安全评价，提出安全风险防控措施的</t>
  </si>
  <si>
    <t>《大型游乐设施安全监察规定》（2013年国家质量监督检验检疫总局令第154号）第三十八条第（一）项。</t>
  </si>
  <si>
    <t>1.立案责任：发现大型游乐设施制造、安装单位未对设计进行安全评价，提出安全风险防控措施的违法行为，予以审查，决定是否立案。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</si>
  <si>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大型游乐设施制造、安装单位未对设计中首次使用的新技术进行安全性能验证的</t>
  </si>
  <si>
    <t>《大型游乐设施安全监察规定》（2013年国家质量监督检验检疫总局令第154号）第三十八条第（二）项。</t>
  </si>
  <si>
    <t>1.立案责任：发现大型游乐设施制造、安装单位未对设计中首次使用的新技术进行安全性能验证的违法行为，予以审查，决定是否立案。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</si>
  <si>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大型游乐设施制造、安装单位未明确整机、主要受力部件的设计使用期限的</t>
  </si>
  <si>
    <t>《大型游乐设施安全监察规定》（2013年国家质量监督检验检疫总局令第154号）第三十八条第（三）项。</t>
  </si>
  <si>
    <t>1.立案责任：发现大型游乐设施制造、安装单位未明确整机、主要受力部件的设计使用期限的违法行为，予以审查，决定是否立案。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</si>
  <si>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大型游乐设施制造、安装单位未在大型游乐设施明显部位装设符合有关安全技术规范要求的铭牌的</t>
  </si>
  <si>
    <t>《大型游乐设施安全监察规定》（2013年国家质量监督检验检疫总局令第154号）第三十八条第（四）项。</t>
  </si>
  <si>
    <t>1.立案责任：发现大型游乐设施制造、安装单位未在大型游乐设施明显部位装设符合有关安全技术规范要求的铭牌的违法行为，予以审查，决定是否立案。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</si>
  <si>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大型游乐设施制造、安装单位使用维护说明书等出厂文件内容不符合《大型游乐设施安全监察规定》要求的</t>
  </si>
  <si>
    <t>《大型游乐设施安全监察规定》（2013年国家质量监督检验检疫总局令第154号）第三十八条第（五）项。</t>
  </si>
  <si>
    <t>1.立案责任：发现大型游乐设施制造、安装单位使用维护说明书等出厂文件内容不符合《大型游乐设施安全监察规定》要求的违法行为，予以审查，决定是否立案。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</si>
  <si>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大型游乐设施制造、安装单位对因设计、制造、安装原因，存在质量安全问题隐患的，未按照《大型游乐设施安全监察规定》要求进行排查处理的</t>
  </si>
  <si>
    <t>《大型游乐设施安全监察规定》（2013年国家质量监督检验检疫总局令第154号）第三十八条第（六）项。</t>
  </si>
  <si>
    <t>1.立案责任：发现大型游乐设施制造、安装单位对因设计、制造、安装原因，存在质量安全问题隐患的，未按照《大型游乐设施安全监察规定》要求进行排查处理的违法行为，予以审查，决定是否立案。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</si>
  <si>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大型游乐设施改造单位违反《大型游乐设施安全监察规定》，未进行设计文件鉴定、型式试验的</t>
  </si>
  <si>
    <t>《大型游乐设施安全监察规定》（2013年国家质量监督检验检疫总局令第154号）第三十九条。</t>
  </si>
  <si>
    <t>1.立案责任：发现大型游乐设施改造单位违反《大型游乐设施安全监察规定》，未进行设计文件鉴定、型式试验的违法行为，予以审查，决定是否立案。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</si>
  <si>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大型游乐设施运营使用单位擅自使用未经监督检验合格的大型游乐设施的</t>
  </si>
  <si>
    <t>《大型游乐设施安全监察规定》（2013年国家质量监督检验检疫总局令第154号）第四十条第（一）项。</t>
  </si>
  <si>
    <t>1.立案责任：发现大型游乐设施运营使用单位擅自使用未经监督检验合格的大型游乐设施的违法行为，予以审查，决定是否立案。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</si>
  <si>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大型游乐设施运营使用单位设备运营期间，无安全管理人员在岗的</t>
  </si>
  <si>
    <t>《大型游乐设施安全监察规定》（2013年国家质量监督检验检疫总局令第154号）第四十条第（二）项。</t>
  </si>
  <si>
    <t>1.立案责任：发现大型游乐设施运营使用单位设备运营期间，无安全管理人员在岗的违法行为，予以审查，决定是否立案。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</si>
  <si>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大型游乐设施运营使用单位配备的持证操作人员未能满足安全运营要求的</t>
  </si>
  <si>
    <t>《大型游乐设施安全监察规定》（2013年国家质量监督检验检疫总局令第154号）第四十条第（三）项。</t>
  </si>
  <si>
    <t>1.立案责任：发现大型游乐设施运营使用单位配备的持证操作人员未能满足安全运营要求的违法行为，予以审查，决定是否立案。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</si>
  <si>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大型游乐设施运营使用单位未及时更换超过设计使用期限要求的主要受力部件的</t>
  </si>
  <si>
    <t>《大型游乐设施安全监察规定》（2013年国家质量监督检验检疫总局令第154号）第四十条第（四）项。</t>
  </si>
  <si>
    <t>1.立案责任：发现大型游乐设施运营使用单位未及时更换超过设计使用期限要求的主要受力部件的违法行为，予以审查，决定是否立案。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</si>
  <si>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大型游乐设施运营使用单位租借场地开展大型游乐设施经营的，未与场地提供单位签订安全管理协议，落实安全管理制度的</t>
  </si>
  <si>
    <t>《大型游乐设施安全监察规定》（2013年国家质量监督检验检疫总局令第154号）第四十条第（五）项。</t>
  </si>
  <si>
    <t>1.立案责任：发现大型游乐设施运营使用单位租借场地开展大型游乐设施经营的，未与场地提供单位签订安全管理协议，落实安全管理制度的违法行为，予以审查，决定是否立案。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</si>
  <si>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大型游乐设施运营使用单位未按照安全技术规范和使用维护说明书等要求进行重大修理的</t>
  </si>
  <si>
    <t>《大型游乐设施安全监察规定》（2013年国家质量监督检验检疫总局令第154号）第四十条第（六）项。</t>
  </si>
  <si>
    <t>1.立案责任：发现大型游乐设施运营使用单位未按照安全技术规范和使用维护说明书等要求进行重大修理的违法行为，予以审查，决定是否立案。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</si>
  <si>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安装、改造和重大修理施工现场的作业人员数量不能满足施工要求或具有相应特种设备作业人员资格的人数不符合安全技术规范要求的</t>
  </si>
  <si>
    <t>《大型游乐设施安全监察规定》（2013年国家质量监督检验检疫总局令第154号）第四十一条。</t>
  </si>
  <si>
    <t>1.立案责任：发现安装、改造和重大修理施工现场的作业人员数量不能满足施工要求或具有相应特种设备作业人员资格的人数不符合安全技术规范要求的违法行为，予以审查，决定是否立案。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</si>
  <si>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起重机械制造单位没有采用符合安全技术规范要求的起重机械设计文件的</t>
  </si>
  <si>
    <t>《起重机械安全监察规定》（2006年国家质量监督检验检疫总局令第92号）第三十三条。</t>
  </si>
  <si>
    <t>1.立案责任：发现起重机械制造单位没有采用符合安全技术规范要求的起重机械设计文件的违法行为，予以审查，决定是否立案。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</si>
  <si>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1.问责依据：①《行政机关公务员处分条例》第二十一条；②《起重机械安全监察规定》（2006年国家质量监督检验检疫总局令第92号）第四十一条；③其他问责依据。
2.监督方式：广东省质监局监察室
监督电话：38835860。</t>
  </si>
  <si>
    <t>起重机械制造单位没有按规定在被许可的场所内制造起重机械的</t>
  </si>
  <si>
    <t>《起重机械安全监察规定》（2006年国家质量监督检验检疫总局令第92号）第三十四条。</t>
  </si>
  <si>
    <t>1.立案责任：发现起重机械制造单位没有按规定在被许可的场所内制造起重机械的违法行为，予以审查，决定是否立案。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</si>
  <si>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起重机械制造单位将主要受力结构件（主梁、主副吊臂、主支撑腿、标准节，下同）全部委托加工或者购买并用于起重机械制造；主要受力结构件需要部分委托加工或者购买的，制造单位没有委托取得相应起重机械类型和级别资质的制造单位加工或者购买其加工的主要受力结构件并用于起重机械制造的</t>
  </si>
  <si>
    <t>《起重机械安全监察规定》（2006年国家质量监督检验检疫总局令第92号）第三十五条。</t>
  </si>
  <si>
    <t>1.立案责任：发现起重机械制造单位将主要受力结构件（主梁、主副吊臂、主支撑腿、标准节，下同）全部委托加工或者购买并用于起重机械制造；主要受力结构件需要部分委托加工或者购买的，制造单位没有委托取得相应起重机械类型和级别资质的制造单位加工或者购买其加工的主要受力结构件并用于起重机械制造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</si>
  <si>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起重机械使用单位发生变更，原使用单位未在变更后30日内到原登记部门办理使用登记注销的</t>
  </si>
  <si>
    <t xml:space="preserve">《起重机械安全监察规定》（2006年国家质量监督检验检疫总局令第92号）第三十六条。
</t>
  </si>
  <si>
    <t>1.立案责任：发现起重机械使用单位发生变更，原使用单位未在变更后30日内到原登记部门办理使用登记注销的违法行为，予以审查，决定是否立案。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</si>
  <si>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使用没有原使用单位的使用登记注销证明的旧起重机械的</t>
  </si>
  <si>
    <t>《起重机械安全监察规定》（2006年国家质量监督检验检疫总局令第92号）第三十七条。</t>
  </si>
  <si>
    <t>1.立案责任：发现使用没有原使用单位的使用登记注销证明的旧起重机械的违法行为，予以审查，决定是否立案。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</si>
  <si>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承租使用没有在登记部门进行使用登记的，或没有完整安全技术档案的，或监督检验或者定期检验不合格的起重机械的</t>
  </si>
  <si>
    <t>《起重机械安全监察规定》（2006年国家质量监督检验检疫总局令第92号）第三十八条。</t>
  </si>
  <si>
    <t>1.立案责任：发现承租使用没有在登记部门进行使用登记的，或没有完整安全技术档案的，或监督检验或者定期检验不合格的起重机械的违法行为，予以审查，决定是否立案。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</si>
  <si>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起重机械拆卸施工前，没有制定周密的拆卸作业指导书，或未按照拆卸作业指导书的要求进行施工，保证起重机械拆卸过程的安全的</t>
  </si>
  <si>
    <t>《起重机械安全监察规定》（2006年国家质量监督检验检疫总局令第92号）第三十九条。</t>
  </si>
  <si>
    <t>1.立案责任：发现起重机械拆卸施工前，没有制定周密的拆卸作业指导书，或未按照拆卸作业指导书的要求进行施工，保证起重机械拆卸过程的安全的违法行为，予以审查，决定是否立案。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</si>
  <si>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气瓶充装单位充装非自有产权气瓶（车用气瓶、呼吸用气瓶、灭火用气瓶、非重复充装气瓶和其他经省级质监部门安全监察机构同意的气瓶除外）；对使用过的非重复充装气瓶再次进行充装；充装前不认真检查气瓶钢印标志和颜色标志，未按规定进行瓶内余气检查或抽回气瓶内残液而充装气瓶，造成气瓶错装或超装；对气瓶进行改装和对报废气瓶进行翻新；未按规定粘贴气瓶警示标签和气瓶充装标签；负责人或者充装人员未取得特种设备作业人员证书的</t>
  </si>
  <si>
    <t>罚款、暂停充装、吊销充装许可证、责令改正</t>
  </si>
  <si>
    <t>《气瓶安全监察规定》（2003年国家质量监督检验检疫总局令第46号）第四十八条。</t>
  </si>
  <si>
    <t>1.立案责任：发现气瓶充装单位充装非自有产权气瓶（车用气瓶、呼吸用气瓶、灭火用气瓶、非重复充装气瓶和其他经省级质监部门安全监察机构同意的气瓶除外）；对使用过的非重复充装气瓶再次进行充装；充装前不认真检查气瓶钢印标志和颜色标志，未按规定进行瓶内余气检查或抽回气瓶内残液而充装气瓶，造成气瓶错装或超装；对气瓶进行改装和对报废气瓶进行翻新；未按规定粘贴气瓶警示标签和气瓶充装标签；负责人或者充装人员未取得特种设备作业人员证书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</si>
  <si>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1.问责依据：①《行政机关公务员处分条例》第二十一条；②《起重机械安全监察规定》《质量监督检验检疫行政执法监督与行政执法过错责任追究办法》（2004年国家质量监督检验检疫总局令第59号第三十一条至第三十三条）；③其他问责依据。
2.监督方式：广东省质监局监察室
监督电话：38835860。</t>
  </si>
  <si>
    <t>气瓶检验机构对定期检验不合格应予报废的气瓶，未进行破坏性处理而直接退回气瓶送检单位或者转卖给其他单位或个人的</t>
  </si>
  <si>
    <t>《气瓶安全监察规定》（2003年国家质量监督检验检疫总局令第46号）第四十九条。</t>
  </si>
  <si>
    <t>1.立案责任：发现气瓶检验机构对定期检验不合格应予报废的气瓶，未进行破坏性处理而直接退回气瓶送检单位或者转卖给其他单位或个人的违法行为，予以审查，决定是否立案。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</si>
  <si>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气瓶或者瓶装气体销售单位或者个人销售无制造许可证单位制造的气瓶或者销售未经许可的充装单位充装的瓶装气体；收购、销售未经破坏性处理的报废气瓶或者使用过的非重复充装气瓶以及其他不符合安全要求的气瓶的</t>
  </si>
  <si>
    <t>《气瓶安全监察规定》（2003年国家质量监督检验检疫总局令第46号）第五十条。</t>
  </si>
  <si>
    <t>1.立案责任：发现气瓶或者瓶装气体销售单位或者个人销售无制造许可证单位制造的气瓶或者销售未经许可的充装单位充装的瓶装气体；收购、销售未经破坏性处理的报废气瓶或者使用过的非重复充装气瓶以及其他不符合安全要求的气瓶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</si>
  <si>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申请人隐瞒有关情况或者提供虚假材料申请《特种设备作业人员证》的</t>
  </si>
  <si>
    <t>在1年内不得再次申请《特种设备作业人员证》</t>
  </si>
  <si>
    <t>《特种设备作业人员监督管理办法》（2011年国家质量监督检验检疫总局令第140号修订）第二十九条。</t>
  </si>
  <si>
    <t>1.立案责任：发现申请人隐瞒有关情况或者提供虚假材料申请《特种设备作业人员证》的违法行为，予以审查，决定是否立案。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</si>
  <si>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1.问责依据：①《行政机关公务员处分条例》第二十一条；②《特种设备作业人员监督管理办法》（2011年国家质量监督检验检疫总局令第140号修订）第三十五条；③其他问责依据。
2.监督方式：广东省质监局监察室
监督电话：38835860。</t>
  </si>
  <si>
    <t>持证作业人员以考试作弊或者以其他欺骗方式取得《特种设备作业人员证》；违章操作或者管理造成特种设备事故；持证作业人员发现事故隐患或者其他不安全因素未立即报告造成特种设备事故；逾期不申请复审或者复审不合格且不参加考试；考试机构或者发证部门工作人员滥用职权、玩忽职守、违反法定程序或者超越发证范围考核发证的</t>
  </si>
  <si>
    <t>吊销《特种设备作业人员证》、3年内不得再次申请《特种设备作业人员证》、造成特大事故的、终身不得申请《特种设备作业人员证》</t>
  </si>
  <si>
    <t>《特种设备作业人员监督管理办法》（2011年国家质量监督检验检疫总局令第140号修订）第三十条。</t>
  </si>
  <si>
    <t>1.立案责任：发现持证作业人员以考试作弊或者以其他欺骗方式取得《特种设备作业人员证》；违章操作或者管理造成特种设备事故；持证作业人员发现事故隐患或者其他不安全因素未立即报告造成特种设备事故；逾期不申请复审或者复审不合格且不参加考试；考试机构或者发证部门工作人员滥用职权、玩忽职守、违反法定程序或者超越发证范围考核发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</si>
  <si>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用人单位违章指挥特种设备作业；作业人员违反特种设备的操作规程和有关的安全规章制度操作，或者在作业过程中发现事故隐患或者其他不安全因素未立即向现场管理人员和单位有关负责人报告，用人单位未给予批评教育或者处分的</t>
  </si>
  <si>
    <t>《特种设备作业人员监督管理办法》（2011年国家质量监督检验检疫总局令第140号修订）第三十一条。</t>
  </si>
  <si>
    <t>1.立案责任：发现用人单位违章指挥特种设备作业；作业人员违反特种设备的操作规程和有关的安全规章制度操作，或者在作业过程中发现事故隐患或者其他不安全因素未立即向现场管理人员和单位有关负责人报告，用人单位未给予批评教育或者处分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</si>
  <si>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非法印制、伪造、涂改、倒卖、出租、出借《特种设备作业人员证》，或者使用非法印制、伪造、涂改、倒卖、出租、出借《特种设备作业人员证》的</t>
  </si>
  <si>
    <t>《特种设备作业人员监督管理办法》（2011年国家质量监督检验检疫总局令第140号修订）第三十二条。</t>
  </si>
  <si>
    <t>1.立案责任：发现非法印制、伪造、涂改、倒卖、出租、出借《特种设备作业人员证》，或者使用非法印制、伪造、涂改、倒卖、出租、出借《特种设备作业人员证》的违法行为，予以审查，决定是否立案。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</si>
  <si>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考试机构未按规定程序组织考试工作的</t>
  </si>
  <si>
    <t>暂停或者撤销其批准</t>
  </si>
  <si>
    <t>《特种设备作业人员监督管理办法》（2011年国家质量监督检验检疫总局令第140号修订）第三十四条。</t>
  </si>
  <si>
    <t>1.立案责任：发现考试机构未按规定程序组织考试工作的违法行为，予以审查，决定是否立案。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</si>
  <si>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没有按照规定履行设计文件审批手续，或者没有按照规定进行型式试验就投入制造的</t>
  </si>
  <si>
    <t>《锅炉压力容器压力管道特种设备安全监察行政处罚规定》（2001年国家质量监督检验检疫总局令第14号）第四条。</t>
  </si>
  <si>
    <t>1.立案责任：发现没有按照规定履行设计文件审批手续，或者没有按照规定进行型式试验就投入制造的违法行为，予以审查，决定是否立案。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</si>
  <si>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1.问责依据：①《行政机关公务员处分条例》第二十一条；②《《锅炉压力容器压力管道特种设备安全监察行政处罚规定》（2001年国家质量监督检验检疫总局令第14号）第十三条；③其他问责依据。
2.监督方式：广东省质监局监察室
监督电话：38835860。</t>
  </si>
  <si>
    <t>制造、销售不符合有关法规、标准的设备，致使设备不能投入使用的</t>
  </si>
  <si>
    <t>按照《中华人民共和国产品质量法》的有关规定处罚</t>
  </si>
  <si>
    <t>《锅炉压力容器压力管道特种设备安全监察行政处罚规定》（2001年国家质量监督检验检疫总局令第14号）第六条第一款。</t>
  </si>
  <si>
    <t>1.立案责任：发现制造、销售不符合有关法规、标准的设备，致使设备不能投入使用的违法行为，予以审查，决定是否立案。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</si>
  <si>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安装不符合安全质量的设备，或安装、修理、改造质量不符合安全质量要求，致使设备不能投入使用的</t>
  </si>
  <si>
    <t>罚款、吊销维修单位资格许可证</t>
  </si>
  <si>
    <t>《锅炉压力容器压力管道特种设备安全监察行政处罚规定》（2001年国家质量监督检验检疫总局令第14号）第六条第二款。</t>
  </si>
  <si>
    <t>1.立案责任：发现安装不符合安全质量的设备，或安装、修理、改造质量不符合安全质量要求，致使设备不能投入使用的违法行为，予以审查，决定是否立案。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</si>
  <si>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使用设备未取得设备制造（组焊）许可证；委托没有取得相应许可的单位或个人进行安装、修理、改造、维护保养、化学清洗、检验；未经批准自行进行安装、修理、改造、检验；未办理使用（托管）注册登记手续；超过检验有效期或检验不合格；气瓶及其他移动式压力容器不按规定进行充装；未按规定进行维修保养；未按规定办理停用、报废手续；已经报废或者非承压设备当承压设备的</t>
  </si>
  <si>
    <t>《锅炉压力容器压力管道特种设备安全监察行政处罚规定》（2001年国家质量监督检验检疫总局令第14号）第七条。</t>
  </si>
  <si>
    <t>1.立案责任：发现使用设备未取得设备制造（组焊）许可证；委托没有取得相应许可的单位或个人进行安装、修理、改造、维护保养、化学清洗、检验；未经批准自行进行安装、修理、改造、检验；未办理使用（托管）注册登记手续；超过检验有效期或检验不合格；气瓶及其他移动式压力容器不按规定进行充装；未按规定进行维修保养；未按规定办理停用、报废手续；已经报废或者非承压设备当承压设备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</si>
  <si>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检验、检测及有关从事审查、型式试验等机构伪造检验数据或者出具虚假证明的</t>
  </si>
  <si>
    <t>按《中华人民共和国产品质量法》的有关规定进行处罚</t>
  </si>
  <si>
    <t>《锅炉压力容器压力管道特种设备安全监察行政处罚规定》（2001年国家质量监督检验检疫总局令第14号）第八条。</t>
  </si>
  <si>
    <t>1.立案责任：发现检验、检测及有关从事审查、型式试验等机构伪造检验数据或者出具虚假证明的违法行为，予以审查，决定是否立案。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</si>
  <si>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使用无相应有效证件的人员进行设备操作、检验等活动的</t>
  </si>
  <si>
    <t>《锅炉压力容器压力管道特种设备安全监察行政处罚规定》（2001年国家质量监督检验检疫总局令第14号）第九条。</t>
  </si>
  <si>
    <t>1.立案责任：发现使用无相应有效证件的人员进行设备操作、检验等活动的违法行为，予以审查，决定是否立案。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</si>
  <si>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转让资格许可证书，或给无许可资格的单位出具虚假证明的</t>
  </si>
  <si>
    <t>吊销相应的许可资格、罚款</t>
  </si>
  <si>
    <t>《锅炉压力容器压力管道特种设备安全监察行政处罚规定》（2001年国家质量监督检验检疫总局令第14号）第十条。</t>
  </si>
  <si>
    <t>1.立案责任：发现转让资格许可证书，或给无许可资格的单位出具虚假证明的违法行为，予以审查，决定是否立案。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</si>
  <si>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制造、销售、使用等环节违反规定的</t>
  </si>
  <si>
    <t>责令其对设备进行必要的技术处理、予以判废、监督销毁</t>
  </si>
  <si>
    <t>《锅炉压力容器压力管道特种设备安全监察行政处罚规定》（2001年国家质量监督检验检疫总局令第14号）第十一条。</t>
  </si>
  <si>
    <t>1.立案责任：发现制造、销售、使用等环节违反规定的违法行为，予以审查，决定是否立案。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</si>
  <si>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未按照要求办理有关手续即提供用户使用本单位产品，并拒绝按照特种设备安全监察机构发出的《特种设备安全监察意见通知书》进行整改的、未按照要求定期维修保养特种设备，以及发现异常情况未及时处理，并拒绝按照特种设备安全监察机构发出的《特设备安全监察意见通知书》进行整改的、对伪造、涂改、转借特种设备生产许可证或者安全认可证、安装（维修保养、改造）资格证书、安全检验合格标志和厂内机动车辆牌照等有关证书和牌照，并拒绝按照特种设备安全监察机构发出的《特种设备安全监察意见通知书》进行整改者的</t>
  </si>
  <si>
    <t>责令补办有关手续、罚款</t>
  </si>
  <si>
    <t>《特种设备质量监督与安全监察规定》（2000年国家质量技术监督局令第13号）第六十一条。</t>
  </si>
  <si>
    <t>1.立案责任：发现未按照要求办理有关手续即提供用户使用本单位产品，并拒绝按照特种设备安全监察机构发出的《特种设备安全监察意见通知书》进行整改的、未按照要求定期维修保养特种设备，以及发现异常情况未及时处理，并拒绝按照特种设备安全监察机构发出的《特设备安全监察意见通知书》进行整改的、对伪造、涂改、转借特种设备生产许可证或者安全认可证、安装（维修保养、改造）资格证书、安全检验合格标志和厂内机动车辆牌照等有关证书和牌照，并拒绝按照特种设备安全监察机构发出的《特种设备安全监察意见通知书》进行整改者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</si>
  <si>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1.问责依据：①《行政机关公务员处分条例》第二十一条；②《特种设备质量监督与安全监察规定》（2000年国家质量技术监督局令第13号）第六十四条；③其他问责依据。
2.监督方式：广东省质监局监察室
监督电话：38835860。</t>
  </si>
  <si>
    <t>小型和常压热水锅炉制造单位，采用未经省级质量技术监督行政部门锅炉压力容器安全监察机构审批的锅炉设计文件；销售未取得《锅炉制造许可证》的单位制造的小型和常压热水锅炉；未取得省级质量技术监督行政部门颁发的相应资格证书，从事小型和常压热水锅炉安装、修理和改造；小型和常压热水锅炉安装单位，安装无资格单位制造的锅炉；将常压热水锅炉安装或者改造成承压锅炉的</t>
  </si>
  <si>
    <t>《小型和常压热水锅炉安全监察规定》（2000年国家质量技术监督局令第11号）第五十二条。</t>
  </si>
  <si>
    <t>1.立案责任：发现小型和常压热水锅炉制造单位，采用未经省级质量技术监督行政部门锅炉压力容器安全监察机构审批的锅炉设计文件；销售未取得《锅炉制造许可证》的单位制造的小型和常压热水锅炉；未取得省级质量技术监督行政部门颁发的相应资格证书，从事小型和常压热水锅炉安装、修理和改造；小型和常压热水锅炉安装单位，安装无资格单位制造的锅炉；将常压热水锅炉安装或者改造成承压锅炉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</si>
  <si>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小型和常压热水锅炉使用者使用未取得《锅炉制造许可证》的单位制造的锅炉；未按规定履行锅炉安装报批手续；未按规定组织安装竣工验收；未按规定办理锅炉使用登记；未按规定进行定期检验；擅自超压使用锅炉；对发生锅炉事故隐瞒不报、谎报或者破坏事故现场的</t>
  </si>
  <si>
    <t>罚款、责令做报废处理、责令改正</t>
  </si>
  <si>
    <t>《小型和常压热水锅炉安全监察规定》（2000年国家质量技术监督局令第11号）第五十五条。</t>
  </si>
  <si>
    <t>1.立案责任：发现小型和常压热水锅炉使用者使用未取得《锅炉制造许可证》的单位制造的锅炉；未按规定履行锅炉安装报批手续；未按规定组织安装竣工验收；未按规定办理锅炉使用登记；未按规定进行定期检验；擅自超压使用锅炉；对发生锅炉事故隐瞒不报、谎报或者破坏事故现场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</si>
  <si>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医用氧舱制造单位，采用未经国家质量技术监督局审批的医用氧舱设计图样的</t>
  </si>
  <si>
    <t>责令停止制造、罚款</t>
  </si>
  <si>
    <t>《医用氧舱安全管理规定》（质技监局锅发〔1999〕218号）第五十九条。</t>
  </si>
  <si>
    <t>1.立案责任：发现医用氧舱制造单位，采用未经国家质量技术监督局审批的医用氧舱设计图样的违法行为，予以审查，决定是否立案。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</si>
  <si>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未取得国家质量技术监督局颁发的《ＡＲ５级压力容器制造许可证》，从事医用氧舱制造或安装、修理、改造的</t>
  </si>
  <si>
    <t>罚款、所制造的医用氧舱不得使用</t>
  </si>
  <si>
    <t>《医用氧舱安全管理规定》（质技监局锅发〔1999〕218号）第六十条。</t>
  </si>
  <si>
    <t>1.立案责任：发现未取得国家质量技术监督局颁发的《ＡＲ５级压力容器制造许可证》，从事医用氧舱制造或安装、修理、改造的违法行为，予以审查，决定是否立案。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</si>
  <si>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医用氧舱制造单位未经设计单位同意而改换受压元件或材料；未按规定对所制造的医用氧舱进行交收检验；未按规定向使用单位提供相应资料的</t>
  </si>
  <si>
    <t>《医用氧舱安全管理规定》（质技监局锅发〔1999〕218号）第六十一条。</t>
  </si>
  <si>
    <t>1.立案责任：发现医用氧舱制造单位未经设计单位同意而改换受压元件或材料；未按规定对所制造的医用氧舱进行交收检验；未按规定向使用单位提供相应资料的违法行为，予以审查，决定是否立案。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</si>
  <si>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医用氧舱检验单位未按《医用氧舱安全管理规定》的要求对医用氧舱制造、安装进行监检或对在用医用氧舱进行定期检验的</t>
  </si>
  <si>
    <t>《医用氧舱安全管理规定》（质技监局锅发〔1999〕218号）第六十五条。</t>
  </si>
  <si>
    <t>1.立案责任：发现医用氧舱检验单位未按《医用氧舱安全管理规定》的要求对医用氧舱制造、安装进行监检或对在用医用氧舱进行定期检验的违法行为，予以审查，决定是否立案。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</si>
  <si>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发生特种设备事故，伪造或者故意破坏事故现场，或者拒绝接受调查或者拒绝提供有关情况或者资料的，或者阻挠、干涉特种设备事故报告和调查处理工作，未构成有关法律法规规定的违法行为的</t>
  </si>
  <si>
    <t>《特种设备事故报告和调查处理规定》（2009年国家质量监督检验检疫总局令第115号）第四十六条。</t>
  </si>
  <si>
    <t>1.立案责任：发现发生特种设备事故，伪造或者故意破坏事故现场，或者拒绝接受调查或者拒绝提供有关情况或者资料的，或者阻挠、干涉特种设备事故报告和调查处理工作，未构成有关法律法规规定的违法行为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</si>
  <si>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眼镜配制者配备的计量器具不具有制造计量器具许可证标志、编号、产品合格证；进口的计量器具不符合《中华人民共和国进口计量器具监督管理办法》的有关规定的</t>
  </si>
  <si>
    <t>《眼镜制配计量监督管理办法》（2003年国家质量监督检验检疫总局令第54号）第九条。</t>
  </si>
  <si>
    <t>1.立案责任：发现眼镜配制者配备的计量器具不具有制造计量器具许可证标志、编号、产品合格证；进口的计量器具不符合《中华人民共和国进口计量器具监督管理办法》的有关规定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</si>
  <si>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眼镜配制者使用国务院规定废除的非法定计量单位的计量器具和国务院禁止使用的其他计量器具的</t>
  </si>
  <si>
    <t>责令停止使用、没收计量器具和违法所得、罚款</t>
  </si>
  <si>
    <t>1.立案责任：发现眼镜配制者使用国务院规定废除的非法定计量单位的计量器具和国务院禁止使用的其他计量器具的违法行为，予以审查，决定是否立案。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</si>
  <si>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眼镜镜片、角膜接触镜、成品眼镜生产者没有配备与生产相适应的顶焦度、透过率和厚度等计量检测设备的</t>
  </si>
  <si>
    <t>《眼镜制配计量监督管理办法》（2003年国家质量监督检验检疫总局令第54号）第十条。</t>
  </si>
  <si>
    <t>1.立案责任：发现眼镜镜片、角膜接触镜、成品眼镜生产者没有配备与生产相适应的顶焦度、透过率和厚度等计量检测设备的违法行为，予以审查，决定是否立案。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</si>
  <si>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眼镜镜片、角膜接触镜、成品眼镜生产者出具的眼镜产品计量数据不准确可靠的</t>
  </si>
  <si>
    <t>责令赔偿损失、没收违法所得、罚款</t>
  </si>
  <si>
    <t>1.立案责任：发现眼镜镜片、角膜接触镜、成品眼镜生产者出具的眼镜产品计量数据不准确可靠的违法行为，予以审查，决定是否立案。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</si>
  <si>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从事眼镜镜片、角膜接触镜、成品眼镜销售以及从事配镜验光、定配眼镜、角膜接触镜配戴经营者没有配备与销售、经营业务相适应的验光、瞳距、顶焦度、透过率、厚度等计量检测设备的、从事角膜接触镜配戴的经营者不配备与经营业务相适应的眼科计量检测设备的、从事眼镜镜片、角膜接触镜、成品眼镜销售以及从事配镜验光、定配眼镜、角膜接触镜配戴经营者出具的眼镜产品计量数据不准确可靠的</t>
  </si>
  <si>
    <t>《眼镜制配计量监督管理办法》（2003年国家质量监督检验检疫总局令第54号）第十一条。</t>
  </si>
  <si>
    <t>1.立案责任：发现从事眼镜镜片、角膜接触镜、成品眼镜销售以及从事配镜验光、定配眼镜、角膜接触镜配戴经营者没有配备与销售、经营业务相适应的验光、瞳距、顶焦度、透过率、厚度等计量检测设备的、从事角膜接触镜配戴的经营者不配备与经营业务相适应的眼科计量检测设备的、从事眼镜镜片、角膜接触镜、成品眼镜销售以及从事配镜验光、定配眼镜、角膜接触镜配戴经营者出具的眼镜产品计量数据不准确可靠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</si>
  <si>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眼镜制配者违反《眼镜制配计量监督管理办法》规定，拒不提供眼镜制配账目，使违法所得难以计算的</t>
  </si>
  <si>
    <t>《眼镜制配计量监督管理办法》（2003年国家质量监督检验检疫总局令第54号）第十二条。</t>
  </si>
  <si>
    <t>1.立案责任：发现眼镜制配者违反《眼镜制配计量监督管理办法》规定，拒不提供眼镜制配账目，使违法所得难以计算的违法行为，予以审查，决定是否立案。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</si>
  <si>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获得《定量包装商品生产企业计量保证能力证书》的生产者，违反《定量包装商品生产企业计量保证能力评价规范》要求的</t>
  </si>
  <si>
    <t>停止使用计量保证能力合格标志、罚款、吊销《定量包装商品生产企业计量保证能力证书》</t>
  </si>
  <si>
    <t>《定量包装商品计量监督管理办法》（2005年国家质量监督检验检疫总局令第75号）第十六第一款。</t>
  </si>
  <si>
    <t>1.立案责任：发现获得《定量包装商品生产企业计量保证能力证书》的生产者，违反《定量包装商品生产企业计量保证能力评价规范》要求的违法行为，予以审查，决定是否立案。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</si>
  <si>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1.问责依据：①《行政机关公务员处分条例》第二十一条；②《定量包装商品计量监督管理办法》（2005年国家质量监督检验检疫总局令第75号）第二十一条；③其他问责依据。
2.监督方式：广东省质监局监察室
监督电话：38835860。</t>
  </si>
  <si>
    <t>定量包装商品生产者未经备案，擅自使用计量保证能力合格标志的</t>
  </si>
  <si>
    <t>《定量包装商品计量监督管理办法》（2005年国家质量监督检验检疫总局令第75号）第六十条第二款。</t>
  </si>
  <si>
    <t>1.立案责任：发现定量包装商品生产者未经备案，擅自使用计量保证能力合格标志的违法行为，予以审查，决定是否立案。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</si>
  <si>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生产、销售定量包装商品未标注净含量的</t>
  </si>
  <si>
    <t>《定量包装商品计量监督管理办法》（2005年国家质量监督检验检疫总局令第75号）第十七条。</t>
  </si>
  <si>
    <t>1.立案责任：发现生产、销售定量包装商品未标注净含量的违法行为，予以审查，决定是否立案。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</si>
  <si>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生产、销售的定量包装商品，经检验违反《定量包装商品计量监督管理办法》第九条规定</t>
  </si>
  <si>
    <t>《定量包装商品计量监督管理办法》（2005年国家质量监督检验检疫总局令第75号）第十八条。</t>
  </si>
  <si>
    <t>1.立案责任：发现生产、销售的定量包装商品，经检验违反《定量包装商品计量监督管理办法》第九条规定违法行为，予以审查，决定是否立案。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</si>
  <si>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集市主办者对集市使用的属于强制检定的计量器具未登记造册，向当地质量技术监督部门备案，并配合质量技术监督部门及其指定的法定计量检定机构做好强制检定工作的</t>
  </si>
  <si>
    <t xml:space="preserve">《集贸市场计量监督管理办法》（2002年国家质量监督检验检疫总局令第17号）第十一条第一款。
</t>
  </si>
  <si>
    <t>1.立案责任：发现集市主办者对集市使用的属于强制检定的计量器具未登记造册，向当地质量技术监督部门备案，并配合质量技术监督部门及其指定的法定计量检定机构做好强制检定工作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</si>
  <si>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1.问责依据：①《行政机关公务员处分条例》第二十一条；②《集贸市场计量监督管理办法》（2002年国家质量监督检验检疫总局令第17号）第十三条；③其他问责依据。
2.监督方式：广东省质监局监察室
监督电话：38835860。</t>
  </si>
  <si>
    <t>集市主办者使用国家明令淘汰的计量器具；未按规定使用国家限制使用的计量器具；使用未申请检定、超过检定周期或者经检定不合格的计量器具的</t>
  </si>
  <si>
    <t>责令停止使用、没收淘汰的计量器具、罚款</t>
  </si>
  <si>
    <t>《集贸市场计量监督管理办法》（2002年国家质量监督检验检疫总局令第17号）第十一条第二款。</t>
  </si>
  <si>
    <t>1.立案责任：发现集市主办者使用国家明令淘汰的计量器具；未按规定使用国家限制使用的计量器具；使用未申请检定、超过检定周期或者经检定不合格的计量器具的违法行为，予以审查，决定是否立案。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</si>
  <si>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集市主办者没有设置符合要求的公平秤，并负责保管、维护和监督检查，定期送当地质量技术监督部门所属的法定计量检定机构进行检定的</t>
  </si>
  <si>
    <t>《集贸市场计量监督管理办法》（2002年国家质量监督检验检疫总局令第17号）第十一条第三款。</t>
  </si>
  <si>
    <t>1.立案责任：发现集市主办者没有设置符合要求的公平秤，并负责保管、维护和监督检查，定期送当地质量技术监督部门所属的法定计量检定机构进行检定的违法行为，予以审查，决定是否立案。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</si>
  <si>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经营者未对配置和使用的计量器具进行维护和管理，定期接受质量技术监督部门指定的法定计量检定机构对计量器具的强制检定的</t>
  </si>
  <si>
    <t>没收计量器具、罚款</t>
  </si>
  <si>
    <t>《集贸市场计量监督管理办法》（2002年国家质量监督检验检疫总局令第17号）第十二条第一款。</t>
  </si>
  <si>
    <t>1.立案责任：发现经营者未对配置和使用的计量器具进行维护和管理，定期接受质量技术监督部门指定的法定计量检定机构对计量器具的强制检定的违法行为，予以审查，决定是否立案。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</si>
  <si>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经营者使用不合格的计量器具，破坏计量器具准确度或者伪造数据，破坏铅签封，给国家和消费者造成损失的</t>
  </si>
  <si>
    <t>《集贸市场计量监督管理办法》（2002年国家质量监督检验检疫总局令第17号）第十二条第二款。</t>
  </si>
  <si>
    <t>1.立案责任：发现经营者使用不合格的计量器具，破坏计量器具准确度或者伪造数据，破坏铅签封，给国家和消费者造成损失的违法行为，予以审查，决定是否立案。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</si>
  <si>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经营者应当使用计量器具测量量值而未使用计量器具的</t>
  </si>
  <si>
    <t>《集贸市场计量监督管理办法》（2002年国家质量监督检验检疫总局令第17号）第十二条第三款。</t>
  </si>
  <si>
    <t>1.立案责任：发现经营者应当使用计量器具测量量值而未使用计量器具的违法行为，予以审查，决定是否立案。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</si>
  <si>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经营者销售商品的结算值与实际值不相符的</t>
  </si>
  <si>
    <t>责令赔偿损失、罚款</t>
  </si>
  <si>
    <t>《集贸市场计量监督管理办法》（2002年国家质量监督检验检疫总局令第17号）第十二条第四款。</t>
  </si>
  <si>
    <t>1.立案责任：发现经营者销售商品的结算值与实际值不相符的违法行为，予以审查，决定是否立案。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</si>
  <si>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经营者在现场交易时，没有明示计量单位、计量过程和计量器具显示的量值；如有异议的，没有重新操作计量过程和显示量值的</t>
  </si>
  <si>
    <t>责令改正、罚款、没收计量器具和全部违法所得、责令赔偿损失</t>
  </si>
  <si>
    <t>《集贸市场计量监督管理办法》（2002年国家质量监督检验检疫总局令第17号）第十二条第五款。</t>
  </si>
  <si>
    <t>1.立案责任：发现经营者在现场交易时，没有明示计量单位、计量过程和计量器具显示的量值；如有异议的，没有重新操作计量过程和显示量值的违法行为，予以审查，决定是否立案。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</si>
  <si>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社会公用计量标准，经检查达不到原考核条件的</t>
  </si>
  <si>
    <t>责令停止使用、吊销证书</t>
  </si>
  <si>
    <t>《计量违法行为处罚细则》（1990年国家技术监督局令第14号）第八条。</t>
  </si>
  <si>
    <t>1.立案责任：发现社会公用计量标准，经检查达不到原考核条件的违法行为，予以审查，决定是否立案。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</si>
  <si>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1.问责依据：①《行政机关公务员处分条例》第二十一条；②《计量违法行为处罚细则》（1990年国家技术监督局令第14号）第二十条；③其他问责依据。
2.监督方式：广东省质监局监察室
监督电话：38835860。</t>
  </si>
  <si>
    <t>部门和企业、事业单位使用的各项最高计量标准，未取得有关人民政府计量行政部门颁发的计量标准考核证书而开展检定的</t>
  </si>
  <si>
    <t>《计量违法行为处罚细则》（1990年国家技术监督局令第14号）第九条。</t>
  </si>
  <si>
    <t>1.立案责任：发现部门和企业、事业单位使用的各项最高计量标准，未取得有关人民政府计量行政部门颁发的计量标准考核证书而开展检定的违法行为，予以审查，决定是否立案。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</si>
  <si>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部门和企业、事业单位使用的各项最高计量标准，计量标准考核证书有效期满，未经原发证机关复查合格而继续开展检定的</t>
  </si>
  <si>
    <t>责令停止使用、限期申请复查、吊销证书</t>
  </si>
  <si>
    <t>1.立案责任：发现部门和企业、事业单位使用的各项最高计量标准，计量标准考核证书有效期满，未经原发证机关复查合格而继续开展检定的违法行为，予以审查，决定是否立案。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</si>
  <si>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部门和企业、事业单位考核合格投入使用的最高计量标准，经检查达不到原考核条件的</t>
  </si>
  <si>
    <t>1.立案责任：发现部门和企业、事业单位考核合格投入使用的最高计量标准，经检查达不到原考核条件的违法行为，予以审查，决定是否立案。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</si>
  <si>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获得计量授权的单位，被授权项目经检查达不到原考核条件的</t>
  </si>
  <si>
    <t>责令停止检定、测试；撤销计量授权</t>
  </si>
  <si>
    <t>《计量违法行为处罚细则》（1990年国家技术监督局令第14号）第十条第（一）项。</t>
  </si>
  <si>
    <t>1.立案责任：发现获得计量授权的单位，被授权项目经检查达不到原考核条件的违法行为，予以审查，决定是否立案。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</si>
  <si>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获得计量授权的单位，超出授权项目擅自对外进行检定、测试的</t>
  </si>
  <si>
    <t>责令改正、没收违法所得、吊销计量授权证书</t>
  </si>
  <si>
    <t>《计量违法行为处罚细则》（1990年国家技术监督局令第14号）第十条第（二）项。</t>
  </si>
  <si>
    <t>1.立案责任：发现获得计量授权的单位，超出授权项目擅自对外进行检定、测试的违法行为，予以审查，决定是否立案。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</si>
  <si>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获得计量授权的单位，未经授权机关批准，擅自终止所承担的授权工作，给有关单位造成损失的</t>
  </si>
  <si>
    <t>责令赔偿损失</t>
  </si>
  <si>
    <t>《计量违法行为处罚细则》（1990年国家技术监督局令第14号）第十条第（三）项。</t>
  </si>
  <si>
    <t>1.立案责任：发现获得计量授权的单位，未经授权机关批准，擅自终止所承担的授权工作，给有关单位造成损失的违法行为，予以审查，决定是否立案。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</si>
  <si>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未经有关人民政府计量行政部门授权，擅自对外进行检定、测试的</t>
  </si>
  <si>
    <t>没收违法所得、责令赔偿损失</t>
  </si>
  <si>
    <t>《计量违法行为处罚细则》（1990年国家技术监督局令第14号）第十一条。</t>
  </si>
  <si>
    <t>1.立案责任：发现未经有关人民政府计量行政部门授权，擅自对外进行检定、测试的违法行为，予以审查，决定是否立案。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</si>
  <si>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在经销活动中，使用非法定计量单位计量器具的</t>
  </si>
  <si>
    <t>没收计量器具</t>
  </si>
  <si>
    <t>《计量违法行为处罚细则》（1990年国家技术监督局令第14号）第十二条。</t>
  </si>
  <si>
    <t>1.立案责任：发现在经销活动中，使用非法定计量单位计量器具的违法行为，予以审查，决定是否立案。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</si>
  <si>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未取得制造计量器具许可证而擅自使用许可证标志和编号制造、销售计量器具的</t>
  </si>
  <si>
    <t>责令停止制造、销售、没收计量器具和违法所得、罚款</t>
  </si>
  <si>
    <t>《计量违法行为处罚细则》（1990年国家技术监督局令第14号）第十四条第（三）项。</t>
  </si>
  <si>
    <t>1.立案责任：发现未取得制造计量器具许可证而擅自使用许可证标志和编号制造、销售计量器具的违法行为，予以审查，决定是否立案。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</si>
  <si>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取得制造、修理计量器具许可证后，其制造、修理条件已达不到原考核条件的</t>
  </si>
  <si>
    <t>限期整改、吊销制造、修理计量器具许可证</t>
  </si>
  <si>
    <t>《计量违法行为处罚细则》（1990年国家技术监督局令第14号）第十四条第（四）项。</t>
  </si>
  <si>
    <t>1.立案责任：发现取得制造、修理计量器具许可证后，其制造、修理条件已达不到原考核条件的违法行为，予以审查，决定是否立案。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</si>
  <si>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个体工商户制造、修理计量器具未经检定或经检定不合格而销售或交付用户使用的</t>
  </si>
  <si>
    <t>责令制造、修理或者重修、重检、没收违法所得、罚款</t>
  </si>
  <si>
    <t>《计量违法行为处罚细则》（1990年国家技术监督局令第14号）第十四条第（七）项。</t>
  </si>
  <si>
    <t>1.立案责任：发现个体工商户制造、修理计量器具未经检定或经检定不合格而销售或交付用户使用的违法行为，予以审查，决定是否立案。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</si>
  <si>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已取得制造许可证的计量器具，在销售时，没有产品合格印、证或没有使用制造许可证标志的</t>
  </si>
  <si>
    <t>责令停止销售</t>
  </si>
  <si>
    <t>《计量违法行为处罚细则》（1990年国家技术监督局令第14号）第十六条。</t>
  </si>
  <si>
    <t>1.立案责任：发现已取得制造许可证的计量器具，在销售时，没有产品合格印、证或没有使用制造许可证标志的违法行为，予以审查，决定是否立案。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</si>
  <si>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销售超过有效期的标准物质的</t>
  </si>
  <si>
    <t>没收该种标准物质和违法所得</t>
  </si>
  <si>
    <t>1.立案责任：发现销售超过有效期的标准物质的违法行为，予以审查，决定是否立案。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</si>
  <si>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经营销售残次计量器具零配件，使用残次计量器具零配件组装、修理计量器具的</t>
  </si>
  <si>
    <t>责令停止经营销售、没收残次计量器具零配件及组装的计量器具和违法所得、罚款</t>
  </si>
  <si>
    <t>《计量违法行为处罚细则》（1990年国家技术监督局令第14号）第十七条。</t>
  </si>
  <si>
    <t>1.立案责任：发现经营销售残次计量器具零配件，使用残次计量器具零配件组装、修理计量器具的违法行为，予以审查，决定是否立案。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</si>
  <si>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为社会提供公证数据的产品质量检验机构未取得计量认证合格证书或已经取得计量认证合格证书，新增检验项目，未申请单项计量认证，为社会提供公证数据的</t>
  </si>
  <si>
    <t>责令停止检验、没收违法所得、罚款</t>
  </si>
  <si>
    <t>《计量违法行为处罚细则》（1990年国家技术监督局令第14号）第十八条第（一）项。</t>
  </si>
  <si>
    <t>1.立案责任：发现为社会提供公证数据的产品质量检验机构未取得计量认证合格证书或已经取得计量认证合格证书，新增检验项目，未申请单项计量认证，为社会提供公证数据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</si>
  <si>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为社会提供公证数据的产品质量检验机构已取得计量认证合格证书，经检查不符合原考核条件，经整改仍达不到原考核条件的</t>
  </si>
  <si>
    <t>吊销计量认证合格证书、停止其使用计量认证标志</t>
  </si>
  <si>
    <t>《计量违法行为处罚细则》（1990年国家技术监督局令第14号）第十八条第（二）项。</t>
  </si>
  <si>
    <t>1.立案责任：发现为社会提供公证数据的产品质量检验机构已取得计量认证合格证书，经检查不符合原考核条件，经整改仍达不到原考核条件的违法行为，予以审查，决定是否立案。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</si>
  <si>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经计量认证合格的产品质量检验机构，失去公正地位的</t>
  </si>
  <si>
    <t>《计量违法行为处罚细则》（1990年国家技术监督局令第14号）第十八条第（三）项。</t>
  </si>
  <si>
    <t>1.立案责任：发现经计量认证合格的产品质量检验机构，失去公正地位的违法行为，予以审查，决定是否立案。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</si>
  <si>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生产者生产定量包装商品，其实际量与标注量不相符，计量偏差超过《定量包装商品计量监督规定》或者国家其他有关规定的</t>
  </si>
  <si>
    <t>《商品量计量违法行为处罚规定》（1999年国家质量技术监督局令第3号）第四条。</t>
  </si>
  <si>
    <t>1.立案责任：发现生产者生产定量包装商品，其实际量与标注量不相符，计量偏差超过《定量包装商品计量监督规定》或者国家其他有关规定的违法行为，予以审查，决定是否立案。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</si>
  <si>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销售者销售的定量包装商品或者零售商品，其实际量与标注量或者实际量与贸易结算量不相符，计量偏差超过《定量包装商品计量监督规定》、《零售商品称重计量监督规定》或者国家其他有关规定的</t>
  </si>
  <si>
    <t>《商品量计量违法行为处罚规定》（1999年国家质量技术监督局令第3号）第五条。</t>
  </si>
  <si>
    <t>1.立案责任：发现销售者销售的定量包装商品或者零售商品，其实际量与标注量或者实际量与贸易结算量不相符，计量偏差超过《定量包装商品计量监督规定》、《零售商品称重计量监督规定》或者国家其他有关规定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</si>
  <si>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销售者销售国家对计量偏差没有规定的商品，其实际量与贸易结算量之差，超过国家规定使用的计量器具极限误差的</t>
  </si>
  <si>
    <t>《商品量计量违法行为处罚规定》（1999年国家质量技术监督局令第3号）第六条。</t>
  </si>
  <si>
    <t>1.立案责任：发现销售者销售国家对计量偏差没有规定的商品，其实际量与贸易结算量之差，超过国家规定使用的计量器具极限误差的违法行为，予以审查，决定是否立案。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</si>
  <si>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收购者收购商品，其实际量与贸易结算量之差，超过国家规定使用的计量器具极限误差的</t>
  </si>
  <si>
    <t>《商品量计量违法行为处罚规定》（1999年国家质量技术监督局令第3号）第七条。</t>
  </si>
  <si>
    <t>1.立案责任：发现收购者收购商品，其实际量与贸易结算量之差，超过国家规定使用的计量器具极限误差的违法行为，予以审查，决定是否立案。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</si>
  <si>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加油站经营者使用属于强制检定的计量器具未登记造册，向当地质量技术监督部门备案并配合质量技术监督部门及其指定的法定计量检定机构做好强制检定工作的</t>
  </si>
  <si>
    <t>《加油站计量监督管理办法》（2002年国家质量监督检验检疫总局令第35号）第九条第（一）项。</t>
  </si>
  <si>
    <t>1.立案责任：发现加油站经营者使用属于强制检定的计量器具未登记造册，向当地质量技术监督部门备案并配合质量技术监督部门及其指定的法定计量检定机构做好强制检定工作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</si>
  <si>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1.问责依据：①《行政机关公务员处分条例》第二十一条；②《加油站计量监督管理办法》（2002年国家质量监督检验检疫总局令第35号）第十一条；③其他问责依据。
2.监督方式：广东省质监局监察室
监督电话：38835860。</t>
  </si>
  <si>
    <t>加油站经营者使用计量器具许可证标志、编号和出厂产品合格证不齐全或者无进口计量器具检定证书的计量器具的</t>
  </si>
  <si>
    <t>《加油站计量监督管理办法》（2002年国家质量监督检验检疫总局令第35号）第九条第（二）项。</t>
  </si>
  <si>
    <t>1.立案责任：发现加油站经营者使用计量器具许可证标志、编号和出厂产品合格证不齐全或者无进口计量器具检定证书的计量器具的违法行为，予以审查，决定是否立案。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</si>
  <si>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燃油加油机安装后未报经质量技术监督部门授权的法定计量检定机构强制检定合格即投入使用的</t>
  </si>
  <si>
    <t>责令停止使用、罚款、责令赔偿损失</t>
  </si>
  <si>
    <t>1.立案责任：发现燃油加油机安装后未报经质量技术监督部门授权的法定计量检定机构强制检定合格即投入使用的违法行为，予以审查，决定是否立案。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</si>
  <si>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加油站经营者需要维修燃油加油机，向没有合法维修资格的单位报修，维修后的燃油加油机没有报经执行强制检定的法定计量检定机构检定合格后才投入使用的</t>
  </si>
  <si>
    <t>《加油站计量监督管理办法》（2002年国家质量监督检验检疫总局令第35号）第九条第（三）项。</t>
  </si>
  <si>
    <t>1.立案责任：发现加油站经营者需要维修燃油加油机，向没有合法维修资格的单位报修，维修后的燃油加油机没有报经执行强制检定的法定计量检定机构检定合格后才投入使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</si>
  <si>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加油站经营者使用非法定计量单位，使用国务院规定废除的非法定计量单位的计量器具以及国家明令淘汰或者禁止使用的计量器具用于成品油交接的</t>
  </si>
  <si>
    <t>《加油站计量监督管理办法》（2002年国家质量监督检验检疫总局令第35号）第九条第（四）项。</t>
  </si>
  <si>
    <t>1.立案责任：发现加油站经营者使用非法定计量单位，使用国务院规定废除的非法定计量单位的计量器具以及国家明令淘汰或者禁止使用的计量器具用于成品油交接的违法行为，予以审查，决定是否立案。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</si>
  <si>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加油站经营者使用未经检定、超过检定周期或者经检定不合格的计量器具。破坏计量器具及其铅（签）封，擅自改动、拆装燃油加油机，使用未经批准而改动的燃油加油机，以及弄虚作假、给消费者造成损失的</t>
  </si>
  <si>
    <t>责令停止使用、罚款、责令赔偿损失、没收计量器具和违法所得</t>
  </si>
  <si>
    <t>《加油站计量监督管理办法》（2002年国家质量监督检验检疫总局令第35号）第九条第（五）项。</t>
  </si>
  <si>
    <t>1.立案责任：发现加油站经营者使用未经检定、超过检定周期或者经检定不合格的计量器具。破坏计量器具及其铅（签）封，擅自改动、拆装燃油加油机，使用未经批准而改动的燃油加油机，以及弄虚作假、给消费者造成损失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</si>
  <si>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加油站经营者进行成品油零售时，没有使用燃油加油机等计量器具，并明示计量单位、计量过程和计量器具显示的量值，经限期改正而逾期不改的</t>
  </si>
  <si>
    <t>《加油站计量监督管理办法》（2002年国家质量监督检验检疫总局令第35号）第九条第（六）项。</t>
  </si>
  <si>
    <t>1.立案责任：发现加油站经营者进行成品油零售时，没有使用燃油加油机等计量器具，并明示计量单位、计量过程和计量器具显示的量值，经限期改正而逾期不改的违法行为，予以审查，决定是否立案。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</si>
  <si>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加油站经营者进行成品油零售时，零售量的结算值与实际值不相符，其偏差超过国家规定的允许误差；国家对计量偏差没有规定的，其偏差超过所使用计量器具的允许误差，给消费者造成损失的</t>
  </si>
  <si>
    <t>1.立案责任：发现加油站经营者进行成品油零售时，零售量的结算值与实际值不相符，其偏差超过国家规定的允许误差；国家对计量偏差没有规定的，其偏差超过所使用计量器具的允许误差，给消费者造成损失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</si>
  <si>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加油站经营者拒不提供成品油零售账目或者提供不真实账目，使违法所得难以计算的</t>
  </si>
  <si>
    <t>《加油站计量监督管理办法》（2002年国家质量监督检验检疫总局令第35号）第十条。</t>
  </si>
  <si>
    <t>1.立案责任：发现加油站经营者拒不提供成品油零售账目或者提供不真实账目，使违法所得难以计算的违法行为，予以审查，决定是否立案。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</si>
  <si>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从事加油站计量器具检定的计量检定机构和计量检定人员有违反计量法律、法规和《加油站计量监督管理办法》规定的</t>
  </si>
  <si>
    <t>按照《计量违法行为处罚细则》有关规定予以处罚</t>
  </si>
  <si>
    <t>《加油站计量监督管理办法》（2002年国家质量监督检验检疫总局令第35号）第十二条。</t>
  </si>
  <si>
    <t>1.立案责任：发现从事加油站计量器具检定的计量检定机构和计量检定人员有违反计量法律、法规和《加油站计量监督管理办法》规定的违法行为，予以审查，决定是否立案。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</si>
  <si>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新增制造、修理项目没有另行办理新增项目制造、修理计量器具许可；制造量程扩大或者准确度提高等超出原有许可范围的相同类型计量器具新产品，或者因有关技术标准和技术要求改变导致产品性能发生变更的计量器具，没有另行办理制造计量器具许可；因制造或修理场地迁移、检验条件或技术工艺发生变化、兼并或重组等原因造成制造、修理条件改变，没有重新办理制造、修理计量器具许可的</t>
  </si>
  <si>
    <t>责令限期办理许可、责令其停止生产、停止营业、没收违法所得、罚款</t>
  </si>
  <si>
    <t>《制造、修理计量器具许可监督管理办法》（2007年国家质量监督检验检疫总局令第104号）第三十八条。</t>
  </si>
  <si>
    <t>1.立案责任：发现新增制造、修理项目没有另行办理新增项目制造、修理计量器具许可；制造量程扩大或者准确度提高等超出原有许可范围的相同类型计量器具新产品，或者因有关技术标准和技术要求改变导致产品性能发生变更的计量器具，没有另行办理制造计量器具许可；因制造或修理场地迁移、检验条件或技术工艺发生变化、兼并或重组等原因造成制造、修理条件改变，没有重新办理制造、修理计量器具许可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</si>
  <si>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1.问责依据：①《行政机关公务员处分条例》第二十一条；②《制造、修理计量器具许可监督管理办法》（2007年国家质量监督检验检疫总局令第104号）第三十五条；③其他问责依据。
2.监督方式：广东省质监局监察室
监督电话：38835860。</t>
  </si>
  <si>
    <t>取得制造、修理计量器具许可的单位或个人应当办理许可证变更手续而未办理的</t>
  </si>
  <si>
    <t>《制造、修理计量器具许可监督管理办法》（2007年国家质量监督检验检疫总局令第104号）第三十九条。</t>
  </si>
  <si>
    <t>1.立案责任：发现取得制造、修理计量器具许可的单位或个人应当办理许可证变更手续而未办理的违法行为，予以审查，决定是否立案。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</si>
  <si>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未标注或者未按规定标注制造、修理计量器具许可证标志和编号的</t>
  </si>
  <si>
    <t>《制造、修理计量器具许可监督管理办法》（2007年国家质量监督检验检疫总局令第104号）第四十条。</t>
  </si>
  <si>
    <t>1.立案责任：发现未标注或者未按规定标注制造、修理计量器具许可证标志和编号的违法行为，予以审查，决定是否立案。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</si>
  <si>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委托未取得与委托加工产品项目相应的制造计量器具许可的单位或个人加工计量器具的</t>
  </si>
  <si>
    <t>《制造、修理计量器具许可监督管理办法》（2007年国家质量监督检验检疫总局令第104号）四十一条第一款。</t>
  </si>
  <si>
    <t>1.立案责任：发现委托未取得与委托加工产品项目相应的制造计量器具许可的单位或个人加工计量器具的违法行为，予以审查，决定是否立案。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</si>
  <si>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被委托单位或个人未取得与委托加工产品项目相应的制造计量器具许可而接受委托、制造计量器具的</t>
  </si>
  <si>
    <t>责令其停止生产、停止营业、没收违法所得、罚款</t>
  </si>
  <si>
    <t xml:space="preserve">《制造、修理计量器具许可监督管理办法》（2007年国家质量监督检验检疫总局令第104号）第四十一条第二款。
 </t>
  </si>
  <si>
    <t>1.立案责任：发现被委托单位或个人未取得与委托加工产品项目相应的制造计量器具许可而接受委托、制造计量器具的违法行为，予以审查，决定是否立案。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</si>
  <si>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任何单位和个人伪造、冒用制造、修理计量器具许可证书及其标志和编号；取得制造、修理计量器具许可的单位或个人变造、倒卖、出租、出借或者以其他方式非法转让其证书及其标志和编号，违反《制造、修理计量器具许可监督管理办法》第二十四条规定，未构成有关法律法规规定的违法行为的</t>
  </si>
  <si>
    <t>《制造、修理计量器具许可监督管理办法》（2007年国家质量监督检验检疫总局令第104号）第四十二条。</t>
  </si>
  <si>
    <t>1.立案责任：发现任何单位和个人伪造、冒用制造、修理计量器具许可证书及其标志和编号；取得制造、修理计量器具许可的单位或个人变造、倒卖、出租、出借或者以其他方式非法转让其证书及其标志和编号，违反《制造、修理计量器具许可监督管理办法》第二十四条规定，未构成有关法律法规规定的违法行为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</si>
  <si>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销售未取得制造、修理计量器具许可的产品的</t>
  </si>
  <si>
    <t>《制造、修理计量器具许可监督管理办法》（2007年国家质量监督检验检疫总局令第104号）第四十三条。</t>
  </si>
  <si>
    <t>1.立案责任：发现销售未取得制造、修理计量器具许可的产品的违法行为，予以审查，决定是否立案。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</si>
  <si>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以欺骗、贿赂等不正当手段取得制造、修理计量器具许可的</t>
  </si>
  <si>
    <t>《制造、修理计量器具许可监督管理办法》（2007年国家质量监督检验检疫总局令第104号）第四十五条。</t>
  </si>
  <si>
    <t>1.立案责任：发现以欺骗、贿赂等不正当手段取得制造、修理计量器具许可的违法行为，予以审查，决定是否立案。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</si>
  <si>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未取得计量检定人员资格，擅自在法定计量检定机构等技术机构中从事计量检定活动的</t>
  </si>
  <si>
    <t>《计量检定人员管理办法》（2007年国家质量监督检验检疫总局令第105号）第二十条。</t>
  </si>
  <si>
    <t>1.立案责任：发现未取得计量检定人员资格，擅自在法定计量检定机构等技术机构中从事计量检定活动的违法行为，予以审查，决定是否立案。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</si>
  <si>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任何单位和个人伪造、冒用《计量检定员证》或者《注册计量师注册证》，未构成有关法律法规规定的违法行为的</t>
  </si>
  <si>
    <t>警告、罚款。</t>
  </si>
  <si>
    <t>《计量检定人员管理办法》（2007年国家质量监督检验检疫总局令第105号）第二十一条。</t>
  </si>
  <si>
    <t>1.立案责任：发现任何单位和个人伪造、冒用《计量检定员证》或者《注册计量师注册证》，未构成有关法律法规规定的违法行为的违法行为，予以审查，决定是否立案。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</si>
  <si>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计量检定人员伪造、篡改数据、报告、证书或技术档案等资料；违反计量检定规程开展计量检定；使用未经考核合格的计量标准开展计量检定；变造、倒卖、出租、出借或者以其他方式非法转让《计量检定员证》或《注册计量师注册证》，未构成有关法律法规规定的违法行为的</t>
  </si>
  <si>
    <t>《计量检定人员管理办法》（2007年国家质量监督检验检疫总局令第105号）第二十二条。</t>
  </si>
  <si>
    <t>1.立案责任：发现计量检定人员伪造、篡改数据、报告、证书或技术档案等资料；违反计量检定规程开展计量检定；使用未经考核合格的计量标准开展计量检定；变造、倒卖、出租、出借或者以其他方式非法转让《计量检定员证》或《注册计量师注册证》，未构成有关法律法规规定的违法行为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</si>
  <si>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未取得检验资格许可证书擅自开展机动车安全技术检验，或者超出批准的检验范围开展机动车安全技术检验的</t>
  </si>
  <si>
    <t>警告、罚款、撤销安检机构检验资格</t>
  </si>
  <si>
    <t>《机动车安全技术检验机构监督管理办法》（2009年国家质量监督检验检疫总局令第121号）第三十一条。</t>
  </si>
  <si>
    <t>1.立案责任：发现未取得检验资格许可证书擅自开展机动车安全技术检验，或者超出批准的检验范围开展机动车安全技术检验的违法行为，予以审查，决定是否立案。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</si>
  <si>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1.问责依据：①《行政机关公务员处分条例》第二十一条；②《机动车安全技术检验机构监督管理办法》（2009年国家质量监督检验检疫总局令第121号）第三十一条；③其他问责依据。察室
2.监督方式：广东省质监局监察室
监督电话：38835860。</t>
  </si>
  <si>
    <t>涂改、倒卖、出租、出借检验资格证书，或者未按照规定参加检验能力比对试验，或者未按照国家有关规定对检验结果和有关技术资料进行保存，逾期未改；或者未经省级质量技术监督部门批准，擅自迁址、改建或增加检测线开展机动车安全技术检验，或者拒不接受监督检查和管理，未构成有关法律法规规定的违法行为的</t>
  </si>
  <si>
    <t>《机动车安全技术检验机构监督管理办法》（2009年国家质量监督检验检疫总局令第121号）第三十二条。</t>
  </si>
  <si>
    <t>1.立案责任：发现涂改、倒卖、出租、出借检验资格证书，或者未按照规定参加检验能力比对试验，或者未按照国家有关规定对检验结果和有关技术资料进行保存，逾期未改；或者未经省级质量技术监督部门批准，擅自迁址、改建或增加检测线开展机动车安全技术检验，或者拒不接受监督检查和管理，未构成有关法律法规规定的违法行为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</si>
  <si>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安检机构使用未经考核或者考核不合格的人员从事机动车安全技术检验工作的</t>
  </si>
  <si>
    <t>《机动车安全技术检验机构监督管理办法》（2009年国家质量监督检验检疫总局令第121号）第三十三条。</t>
  </si>
  <si>
    <t>1.立案责任：发现安检机构使用未经考核或者考核不合格的人员从事机动车安全技术检验工作的违法行为，予以审查，决定是否立案。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</si>
  <si>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机动车安检机构未按照规定提交年度工作报告或检验信息，或者要求机动车到指定的场所进行维修、保养的，或者推诿或拒绝处理用户的投诉或异议，经责令改正，逾期不改的</t>
  </si>
  <si>
    <t>《机动车安全技术检验机构监督管理办法》（2009年国家质量监督检验检疫总局令第121号）第三十四条。</t>
  </si>
  <si>
    <t>1.立案责任：发现机动车安检机构未按照规定提交年度工作报告或检验信息，或者要求机动车到指定的场所进行维修、保养的，或者推诿或拒绝处理用户的投诉或异议，经责令改正，逾期不改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</si>
  <si>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安检机构停止机动车安全技术检验工作3个月以上，未报省级质量技术监督部门备案的，或未上交检验资格证书、检验专用印章的，或停止机动车安全技术检验未向社会公告的</t>
  </si>
  <si>
    <t>《机动车安全技术检验机构监督管理办法》（2009年国家质量监督检验检疫总局令第121号）第三十五条。</t>
  </si>
  <si>
    <t>1.立案责任：发现安检机构停止机动车安全技术检验工作3个月以上，未报省级质量技术监督部门备案的，或未上交检验资格证书、检验专用印章的，或停止机动车安全技术检验未向社会公告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</si>
  <si>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1.问责依据：①《行政机关公务员处分条例》第二十一条；②《机动车安全技术检验机构监督管理办法》（2009年国家质量监督检验检疫总局令第121号）第三十一条；③其他问责依据。
2.监督方式：广东省质监局监察室
监督电话：38835860。</t>
  </si>
  <si>
    <t>零售商品经销者违反《零售商品称重计量监督管理办法》第三条规定；销售的商品，经核称超出《零售商品称重计量监督管理办法》规定的负偏差，给消费者造成损失的</t>
  </si>
  <si>
    <t>依照计量法、消费者权益保护法等有关法律、法规或者规章给予行政处罚</t>
  </si>
  <si>
    <t>《零售商品称重计量监督管理办法》（2004年国家质量监督检验检疫总局、国家工商行政管理总局令第66号）第十条。</t>
  </si>
  <si>
    <t>1.立案责任：发现零售商品经销者违反《零售商品称重计量监督管理办法》第三条规定；销售的商品，经核称超出《零售商品称重计量监督管理办法》规定的负偏差，给消费者造成损失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</si>
  <si>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承担型式评价的技术机构出具虚假数据的</t>
  </si>
  <si>
    <t>撤销授权型式评价技术机构资格</t>
  </si>
  <si>
    <t>《计量器具新产品管理办法》（2005年国家质量监督检验检疫总局令第74号）第十七条。</t>
  </si>
  <si>
    <t>1.立案责任：发现承担型式评价的技术机构出具虚假数据的违法行为，予以审查，决定是否立案。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</si>
  <si>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社会公正计量行（站）用于计量检测的计量器具，未按规定检定或经检定不合格继续使用或伪造计量检测数据，给客户造成损失，情节严重的</t>
  </si>
  <si>
    <t>撤销计量认证合格证书、吊销有关操作人员岗位资格证书</t>
  </si>
  <si>
    <t>《社会公正计量行（站）监督管理办法》（1995年国家技术监督局令第41号）第十五条。</t>
  </si>
  <si>
    <t>1.立案责任：发现社会公正计量行（站）用于计量检测的计量器具，未按规定检定或经检定不合格继续使用或伪造计量检测数据，给客户造成损失，情节严重的违法行为，予以审查，决定是否立案。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</si>
  <si>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进口或销售非法定计量单位的计量器具或者国务院禁止使用的其他计量器具的</t>
  </si>
  <si>
    <t>责令其停止进口或销售、没收计量器具和全部违法所得、罚款</t>
  </si>
  <si>
    <t>《中华人民共和国进口计量器具监督管理办法实施细则》（1996年国家技术监督局令第44号）第四十一条。</t>
  </si>
  <si>
    <t>1.立案责任：发现进口或销售非法定计量单位的计量器具或者国务院禁止使用的其他计量器具的的违法行为，予以审查，决定是否立案。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</si>
  <si>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1.问责依据：①《行政机关公务员处分条例》第二十一条；②《中华人民共和国进口计量器具监督管理办法实施细则》（1996年国家技术监督局令第44号）第四十四条；③其他问责依据。
2.监督方式：广东省质监局监察室
监督电话：38835860。</t>
  </si>
  <si>
    <t>进口计量器具未经省级以上政府计量行政部门委托的技术机构检定合格而销售的</t>
  </si>
  <si>
    <t>《中华人民共和国进口计量器具监督管理办法实施细则》（1996年国家技术监督局令第44号）第四十二条。</t>
  </si>
  <si>
    <t>1.立案责任：发现进口计量器具未经省级以上政府计量行政部门委托的技术机构检定合格而销售的违法行为，予以审查，决定是否立案。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</si>
  <si>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进口或销售未经国务院计量行政部门形式批准的计量器具的</t>
  </si>
  <si>
    <t>责令外商或其代理商补办形式批准手续、罚款</t>
  </si>
  <si>
    <t>《中华人民共和国进口计量器具监督管理办法实施细则》（1996年国家技术监督局令第44号）第四十三条。</t>
  </si>
  <si>
    <t>1.立案责任：发现进口或销售未经国务院计量行政部门形式批准的计量器具的违法行为，予以审查，决定是否立案。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</si>
  <si>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重点用能单位未按照规定配备能源计量工作人员或者能源计量工作人员未接受能源计量专业知识培训的</t>
  </si>
  <si>
    <t>《能源计量监督管理办法》（2010年国家质量监督检验检疫总局令第132号）第十九条。</t>
  </si>
  <si>
    <t>1.立案责任：发现重点用能单位未按照规定配备能源计量工作人员或者能源计量工作人员未接受能源计量专业知识培训的违法行为，予以审查，决定是否立案。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</si>
  <si>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拒绝、阻碍能源计量监督检查的</t>
  </si>
  <si>
    <t>《能源计量监督管理办法》（2010年国家质量监督检验检疫总局令第132号）第二十条。</t>
  </si>
  <si>
    <t>1.立案责任：发现拒绝、阻碍能源计量监督检查的违法行为，予以审查，决定是否立案。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</si>
  <si>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未经批准擅自从事认证培训活动的</t>
  </si>
  <si>
    <t>责令其停止认证培训活动、罚款、公布</t>
  </si>
  <si>
    <t>《认证培训机构管理办法》（2005年国家质量监督检验检疫总局令第81号）第二十七条。</t>
  </si>
  <si>
    <t>1.立案责任：发现未经批准擅自从事认证培训活动的违法行为，予以审查，决定是否立案。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</si>
  <si>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1.问责依据：①《行政机关公务员处分条例》第二十一条；②《认证培训机构管理办法》（2005年国家质量监督检验检疫总局令第81号）第四十条；③其他问责依据。
2.监督方式：广东省质监局监察室
监督电话：38835860。</t>
  </si>
  <si>
    <t>未经批准擅自分包境外认证培训机构或者组织的相关课程培训的</t>
  </si>
  <si>
    <t>责令停止所分包的培训业务、罚款</t>
  </si>
  <si>
    <t>《认证培训机构管理办法》（2005年国家质量监督检验检疫总局令第81号）第二十八条。</t>
  </si>
  <si>
    <t>1.立案责任：发现未经批准擅自分包境外认证培训机构或者组织的相关课程培训的违法行为，予以审查，决定是否立案。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</si>
  <si>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认证培训机构以欺骗、贿赂等不正当手段取得批准文件的</t>
  </si>
  <si>
    <t>责令停止认证培训活动、罚款</t>
  </si>
  <si>
    <t>《认证培训机构管理办法》（2005年国家质量监督检验检疫总局令第81号）第三十条</t>
  </si>
  <si>
    <t>1.立案责任：发现认证培训机构以欺骗、贿赂等不正当手段取得批准文件的违法行为，予以审查，决定是否立案。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</si>
  <si>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认证培训机构超越国家认监委批准的业务范围进行认证培训活动的</t>
  </si>
  <si>
    <t>《认证培训机构管理办法》（2005年国家质量监督检验检疫总局令第81号）第三十一条。</t>
  </si>
  <si>
    <t>1.立案责任：发现认证培训机构超越国家认监委批准的业务范围进行认证培训活动的违法行为，予以审查，决定是否立案。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</si>
  <si>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认证培训机构涂改、出租、出借批准证书或者以分包本机构认证培训业务、委托招生等形式非法转让认证培训业务的</t>
  </si>
  <si>
    <t>《认证培训机构管理办法》（2005年国家质量监督检验检疫总局令第81号）第三十二条。</t>
  </si>
  <si>
    <t>1.立案责任：发现认证培训机构涂改、出租、出借批准证书或者以分包本机构认证培训业务、委托招生等形式非法转让认证培训业务的违法行为，予以审查，决定是否立案。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</si>
  <si>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认证培训机构在公开信息、网站和广告等宣传活动中进行虚假或者误导性宣传的</t>
  </si>
  <si>
    <t>《认证培训机构管理办法》（2005年国家质量监督检验检疫总局令第81号）第三十三条。</t>
  </si>
  <si>
    <t>1.立案责任：发现认证培训机构在公开信息、网站和广告等宣传活动中进行虚假或者误导性宣传的违法行为，予以审查，决定是否立案。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</si>
  <si>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认证培训机构未按照国家认监委制定的认证培训基本规范、认证培训课程准则、规则等有关要求从事认证培训活动；未公开认证培训基本要求、收费标准等信息，并保证信息的真实、准确、全面；未完成认证培训机构和认证培训课程准则、规则规定的课程设计、课程管理、学员管理、证书管理和管理评审等基本程序，保证认证培训的完整、真实、有效，减少、遗漏认证培训程序和内容。认证培训机构没有对认证培训过程作出完整记录，并归档留存；未建立与认证培训课程准则、规则相适应的培训课程管理和培训教师能力评价制度；认证培训机构及其认证培训教师未及时作出的</t>
  </si>
  <si>
    <t>《认证培训机构管理办法》（2005年国家质量监督检验检疫总局令第81号）第三十四条。</t>
  </si>
  <si>
    <t>1.立案责任：发现认证培训机构未按照国家认监委制定的认证培训基本规范、认证培训课程准则、规则等有关要求从事认证培训活动；未公开认证培训基本要求、收费标准等信息，并保证信息的真实、准确、全面；未完成认证培训机构和认证培训课程准则、规则规定的课程设计、课程管理、学员管理、证书管理和管理评审等基本程序，保证认证培训的完整、真实、有效，减少、遗漏认证培训程序和内容。认证培训机构没有对认证培训过程作出完整记录，并归档留存；未建立与认证培训课程准则、规则相适应的培训课程管理和培训教师能力评价制度；认证培训机构及其认证培训教师未及时作出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</si>
  <si>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认证培训机构在国家认监委或者地方认证监督管理部门对其实施的监督检查中，隐瞒有关情况、提供虚假材料或者拒绝提供反映其活动情况的真实材料的</t>
  </si>
  <si>
    <t>《认证培训机构管理办法》（2005年国家质量监督检验检疫总局令第81号）第三十五条。</t>
  </si>
  <si>
    <t>1.立案责任：发现认证培训机构在国家认监委或者地方认证监督管理部门对其实施的监督检查中，隐瞒有关情况、提供虚假材料或者拒绝提供反映其活动情况的真实材料的违法行为，予以审查，决定是否立案。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</si>
  <si>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境外认证培训机构（外资机构除外）在中华人民共和国境内设立的常驻代表机构未经国家认监委备案或者从事认证培训经营性活动的</t>
  </si>
  <si>
    <t>罚款、公布、责令改正</t>
  </si>
  <si>
    <t>《认证培训机构管理办法》（2005年国家质量监督检验检疫总局令第81号）第三十六条。</t>
  </si>
  <si>
    <t>1.立案责任：发现境外认证培训机构（外资机构除外）在中华人民共和国境内设立的常驻代表机构未经国家认监委备案或者从事认证培训经营性活动的违法行为，予以审查，决定是否立案。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</si>
  <si>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认证培训机构聘用未经认可机构注册或者确认的培训教师进行认证培训活动的</t>
  </si>
  <si>
    <t>《认证培训机构管理办法》（2005年国家质量监督检验检疫总局令第81号）第三十七条。</t>
  </si>
  <si>
    <t>1.立案责任：发现认证培训机构聘用未经认可机构注册或者确认的培训教师进行认证培训活动的违法行为，予以审查，决定是否立案。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</si>
  <si>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认证培训机构在被国家认监委责令停业整顿期间，继续从事认证培训活动的</t>
  </si>
  <si>
    <t>《认证培训机构管理办法》（2005年国家质量监督检验检疫总局令第81号）第三十八条。</t>
  </si>
  <si>
    <t>1.立案责任：发现认证培训机构在被国家认监委责令停业整顿期间，继续从事认证培训活动的违法行为，予以审查，决定是否立案。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</si>
  <si>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买卖、伪造或者冒用批准文件、认证培训证书以及其他认证培训证明文件的</t>
  </si>
  <si>
    <t>《认证培训机构管理办法》（2005年国家质量监督检验检疫总局令第81号）第三十九条。</t>
  </si>
  <si>
    <t>1.立案责任：发现买卖、伪造或者冒用批准文件、认证培训证书以及其他认证培训证明文件的违法行为，予以审查，决定是否立案。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</si>
  <si>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申请人申请实验室和检查机构资质认定时，隐瞒有关情况或者提供虚假材料的</t>
  </si>
  <si>
    <t>警告、一年内不得再次申请资质认定</t>
  </si>
  <si>
    <t>《实验室和检查机构资质认定管理办法》（2005年国家质量监督检验检疫总局令第86号）第四十二条。</t>
  </si>
  <si>
    <t>1.立案责任：发现申请人申请实验室和检查机构资质认定时，隐瞒有关情况或者提供虚假材料的违法行为，予以审查，决定是否立案。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</si>
  <si>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1.问责依据：①《行政机关公务员处分条例》第二十一条；②《实验室和检查机构资质认定管理办法》（2005年国家质量监督检验检疫总局令第86号）第四十五条；③其他问责依据。
2.监督方式：广东省质监局监察室
监督电话：38835860。</t>
  </si>
  <si>
    <t>实验室和检查机构以欺骗、贿赂等不正当手段取得批准决定的</t>
  </si>
  <si>
    <t>撤销资质认定决定、公布、自被撤销资质认定之日起3年内不得再次申请资质认定</t>
  </si>
  <si>
    <t>《实验室和检查机构资质认定管理办法》（2005年国家质量监督检验检疫总局令第86号）第四十三条第一款。</t>
  </si>
  <si>
    <t>1.立案责任：发现实验室和检查机构以欺骗、贿赂等不正当手段取得批准决定的违法行为，予以审查，决定是否立案。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</si>
  <si>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实验室和检查机构出具虚假结论或者出具的结论严重失实，情节严重的</t>
  </si>
  <si>
    <t>撤销资质认定、公布</t>
  </si>
  <si>
    <t>《实验室和检查机构资质认定管理办法》（2005年国家质量监督检验检疫总局令第86号）第四十三条第三款。</t>
  </si>
  <si>
    <t>1.立案责任：发现实验室和检查机构出具虚假结论或者出具的结论严重失实，情节严重的违法行为，予以审查，决定是否立案。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</si>
  <si>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伪造、冒用、非法买卖认证标志的</t>
  </si>
  <si>
    <t>《有机产品认证管理办法》（2013年国家质量监督检验检疫总局令第155号）第四十七条。</t>
  </si>
  <si>
    <t>1.立案责任：发现伪造、冒用、非法买卖认证标志的违法行为，予以审查，决定是否立案。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</si>
  <si>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 xml:space="preserve">1.问责依据：①《行政机关公务员处分条例》第二十一条；②《质量监督检验检疫行政执法监督与行政执法过错责任追究办法》（2004年国家质量监督检验检疫总局令第59号第三十一条至第三十三条）；③其他问责依据。
2.监督方式：广东省质监局监察室
监督电话：38835860。
</t>
  </si>
  <si>
    <t>伪造、变造、冒用、非法买卖、转让、涂改认证证书的</t>
  </si>
  <si>
    <t>《有机产品认证管理办法》（2013年国家质量监督检验检疫总局令第155号）第四十八条。</t>
  </si>
  <si>
    <t>1.立案责任：发现伪造、变造、冒用、非法买卖、转让、涂改认证证书的违法行为，予以审查，决定是否立案。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</si>
  <si>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认证机构向不符合国家规定的有机产品生产产地环境要求区域或者有机产品认证目录外产品的认证委托人出具认证证书的</t>
  </si>
  <si>
    <t>责令改正、罚款、没收违法所得</t>
  </si>
  <si>
    <t>《有机产品认证管理办法》（2013年国家质量监督检验检疫总局令第155号）第四十九条。</t>
  </si>
  <si>
    <t>1.立案责任：发现认证机构向不符合国家规定的有机产品生产产地环境要求区域或者有机产品认证目录外产品的认证委托人出具认证证书的违法行为，予以审查，决定是否立案。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</si>
  <si>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在产品或者产品包装及标签上标注含有“有机”、“ORGANIC”等字样且可能误导公众认为该产品为有机产品的文字表述和图案的</t>
  </si>
  <si>
    <t>《有机产品认证管理办法》（2013年国家质量监督检验检疫总局令第155号）第五十条。</t>
  </si>
  <si>
    <t>1.立案责任：发现在产品或者产品包装及标签上标注含有“有机”、“ORGANIC”等字样且可能误导公众认为该产品为有机产品的文字表述和图案的违法行为，予以审查，决定是否立案。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</si>
  <si>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认证机构发放的有机产品销售证数量，超过获证产品的认证委托人所生产、加工的有机产品实际数量的</t>
  </si>
  <si>
    <t>《有机产品认证管理办法》（2013年国家质量监督检验检疫总局令第155号）第五十二条。</t>
  </si>
  <si>
    <t>1.立案责任：发现认证机构发放的有机产品销售证数量，超过获证产品的认证委托人所生产、加工的有机产品实际数量的违法行为，予以审查，决定是否立案。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</si>
  <si>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认证机构对有机配料含量低于95％的加工产品进行有机认证的</t>
  </si>
  <si>
    <t>《有机产品认证管理办法》（2013年国家质量监督检验检疫总局令第155号）第五十三条。</t>
  </si>
  <si>
    <t>1.立案责任：发现认证机构对有机配料含量低于95％的加工产品进行有机认证的违法行为，予以审查，决定是否立案。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</si>
  <si>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认证委托人未获得有机产品认证的加工产品，进行有机产品认证标识标注的</t>
  </si>
  <si>
    <t>《有机产品认证管理办法》（2013年国家质量监督检验检疫总局令第155号）第五十五条。</t>
  </si>
  <si>
    <t>1.立案责任：发现认证委托人未获得有机产品认证的加工产品，进行有机产品认证标识标注的违法行为，予以审查，决定是否立案。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</si>
  <si>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认证委托人未依照《有机产品认证管理办法》第三十三条第一款、第三十四条的规定使用认证标志的</t>
  </si>
  <si>
    <t>1.立案责任：发现认证委托人未依照《有机产品认证管理办法》第三十三条第一款、第三十四条的规定使用认证标志的违法行为，予以审查，决定是否立案。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</si>
  <si>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认证委托人在认证证书暂停期间或者被注销、撤销后，仍继续使用认证证书和认证标志的</t>
  </si>
  <si>
    <t>1.立案责任：发现认证委托人在认证证书暂停期间或者被注销、撤销后，仍继续使用认证证书和认证标志的违法行为，予以审查，决定是否立案。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</si>
  <si>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认证机构、获证产品的认证委托人拒绝接受国家认监委或者地方认证监管部门监督检查的</t>
  </si>
  <si>
    <t>《有机产品认证管理办法》（2013年国家质量监督检验检疫总局令第155号）第五十六条。</t>
  </si>
  <si>
    <t>1.立案责任：发现认证机构、获证产品的认证委托人拒绝接受国家认监委或者地方认证监管部门监督检查的违法行为，予以审查，决定是否立案。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</si>
  <si>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混淆使用认证证书和认证标志的</t>
  </si>
  <si>
    <t>《认证证书和认证标志管理办法》（2004年国家质量监督检验检疫总局令第63号）第二十七条第一款。</t>
  </si>
  <si>
    <t>1.立案责任：发现混淆使用认证证书和认证标志的违法行为，予以审查，决定是否立案。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</si>
  <si>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未通过认证，但在其产品或者产品包装上、广告等其他宣传中，使用虚假文字表明其通过认证的</t>
  </si>
  <si>
    <t>没收违法生产、销售的产品、罚款、没收违法所得</t>
  </si>
  <si>
    <t>《认证证书和认证标志管理办法》（2004年国家质量监督检验检疫总局令第63号）第二十七条第二款。</t>
  </si>
  <si>
    <t>1.立案责任：发现未通过认证，但在其产品或者产品包装上、广告等其他宣传中，使用虚假文字表明其通过认证的违法行为，予以审查，决定是否立案。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</si>
  <si>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伪造、冒用认证证书的</t>
  </si>
  <si>
    <t>《认证证书和认证标志管理办法》（2004年国家质量监督检验检疫总局令第63号）第二十八条。</t>
  </si>
  <si>
    <t>1.立案责任：发现伪造、冒用认证证书的违法行为，予以审查，决定是否立案。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</si>
  <si>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非法买卖或者转让认证证书的</t>
  </si>
  <si>
    <t>《认证证书和认证标志管理办法》（2004年国家质量监督检验检疫总局令第63号）第二十九条。</t>
  </si>
  <si>
    <t>1.立案责任：发现非法买卖或者转让认证证书的违法行为，予以审查，决定是否立案。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</si>
  <si>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认证机构自行制定的认证标志的式样（包括使用的符号）、文字和名称与强制性认证标志、国家统一的自愿性认证标志或者已经国家认监委备案的认证机构自行制定的认证标志相同或者近似；妨碍社会管理秩序；将公众熟知的社会公共资源或者具有特定含义的认证名称的文字、符号、图案作为认证标志的组成部分（如使用表明安全、健康、环保、绿色、无污染等的文字、符号、图案）；将容易误导公众或者造成社会歧视、有损社会道德风尚以及其他不良影响的文字、符号、图案作为认证标志组成部分的</t>
  </si>
  <si>
    <t>《认证证书和认证标志管理办法》（2004年国家质量监督检验检疫总局令第63号）第三十条。</t>
  </si>
  <si>
    <t>1.立案责任：发现认证机构自行制定的认证标志的式样（包括使用的符号）、文字和名称与强制性认证标志、国家统一的自愿性认证标志或者已经国家认监委备案的认证机构自行制定的认证标志相同或者近似；妨碍社会管理秩序；将公众熟知的社会公共资源或者具有特定含义的认证名称的文字、符号、图案作为认证标志的组成部分（如使用表明安全、健康、环保、绿色、无污染等的文字、符号、图案）；将容易误导公众或者造成社会歧视、有损社会道德风尚以及其他不良影响的文字、符号、图案作为认证标志组成部分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</si>
  <si>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认证机构发现其认证的产品、服务、管理体系不能持续符合认证要求，不及时暂停其使用认证证书和认证标志，或者不及时撤销认证证书或者停止其使用认证标志的</t>
  </si>
  <si>
    <t>罚款、没收违法所得、责令停业整顿</t>
  </si>
  <si>
    <t>《认证证书和认证标志管理办法》（2004年国家质量监督检验检疫总局令第63号）第三十一条。</t>
  </si>
  <si>
    <t>1.立案责任：发现认证机构发现其认证的产品、服务、管理体系不能持续符合认证要求，不及时暂停其使用认证证书和认证标志，或者不及时撤销认证证书或者停止其使用认证标志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</si>
  <si>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认证机构未按照规定向社会公布本机构认证证书和认证标志使用等相关信息的</t>
  </si>
  <si>
    <t>警告、责令限期改正</t>
  </si>
  <si>
    <t>《认证证书和认证标志管理办法》（2004年国家质量监督检验检疫总局令第63号）第三十二条。</t>
  </si>
  <si>
    <t>1.立案责任：发现认证机构未按照规定向社会公布本机构认证证书和认证标志使用等相关信息的违法行为，予以审查，决定是否立案。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</si>
  <si>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依照《中华人民共和国产品质量法》和《中华人民共和国进出口商品检验法》等有关法律、行政法规的规定处罚</t>
  </si>
  <si>
    <t>《认证证书和认证标志管理办法》（2004年国家质量监督检验检疫总局令第63号）第三十三条。</t>
  </si>
  <si>
    <t>列入目录的产品经过认证后，不按照法定条件、要求从事生产经营活动或者生产、销售不符合法定要求的产品的</t>
  </si>
  <si>
    <t>没收违法所得、产品和用于违法生产的工具、设备、原材料等物品，罚款</t>
  </si>
  <si>
    <t>《强制性产品认证管理规定》（2009年国家质量监督检验检疫总局令第117号）第四十九条。</t>
  </si>
  <si>
    <t>1.立案责任：发现列入目录的产品经过认证后，不按照法定条件、要求从事生产经营活动或者生产、销售不符合法定要求的产品的违法行为，予以审查，决定是否立案。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</si>
  <si>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1.问责依据：①《行政机关公务员处分条例》第二十一条；②《强制性产品认证管理规定》（2009年国家质量监督检验检疫总局令第117号）第五十八条；③其他问责依据。
2.监督方式：广东省质监局监察室
监督电话：38835860。</t>
  </si>
  <si>
    <t>认证证书注销、撤销或者暂停期间，不符合认证要求的产品，继续出厂、销售、或者在其他经营活动中使用的</t>
  </si>
  <si>
    <t>《强制性产品认证管理规定》（2009年国家质量监督检验检疫总局令第117号）第五十一条。</t>
  </si>
  <si>
    <t>1.立案责任：发现认证证书注销、撤销或者暂停期间，不符合认证要求的产品，继续出厂、销售、或者在其他经营活动中使用的违法行为，予以审查，决定是否立案。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</si>
  <si>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伪造、变造、出租、出借、冒用、买卖或者转让认证证书，转让或者倒卖认证标志的</t>
  </si>
  <si>
    <t>《强制性产品认证管理规定》（2009年国家质量监督检验检疫总局令第117号）第五十三条。</t>
  </si>
  <si>
    <t>1.立案责任：发现伪造、变造、出租、出借、冒用、买卖或者转让认证证书，转让或者倒卖认证标志的违法行为，予以审查，决定是否立案。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</si>
  <si>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认证委托人提供的样品与实际生产的产品不一致的；未按照规定向认证机构申请认证证书变更，擅自出厂、销售或者在其他经营活动中使用列入目录产品的；未按照规定向认证机构申请认证证书扩展，擅自出厂、销售或者在其他经营活动中使用列入目录产品的</t>
  </si>
  <si>
    <t>《强制性产品认证管理规定》（2009年国家质量监督检验检疫总局令第117号）第五十四条。</t>
  </si>
  <si>
    <t>1.立案责任：发现认证委托人提供的样品与实际生产的产品不一致的；未按照规定向认证机构申请认证证书变更，擅自出厂、销售或者在其他经营活动中使用列入目录产品的；未按照规定向认证机构申请认证证书扩展，擅自出厂、销售或者在其他经营活动中使用列入目录产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</si>
  <si>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获证产品及其销售包装上标注的认证证书所含内容与认证证书内容不一致，或者未按照规定使用认证标志，经责令改正，逾期不改的</t>
  </si>
  <si>
    <t>《强制性产品认证管理规定》（2009年国家质量监督检验检疫总局令第117号）第五十五条。</t>
  </si>
  <si>
    <t>1.立案责任：发现获证产品及其销售包装上标注的认证证书所含内容与认证证书内容不一致，或者未按照规定使用认证标志，经责令改正，逾期不改的违法行为，予以审查，决定是否立案。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</si>
  <si>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认证机构未经批准，擅自设立子公司或分公司从事认证活动的</t>
  </si>
  <si>
    <t>责令其子公司或分公司停止认证活动，罚款，没收违法所得；国家认监委给予认证机构停业整顿6个月，对负有责任的认证人员、给予停止执业1年的处罚；情节严重的，国家认监委撤销认证机构批准证书，对负有责任的认证人员，撤销其执业资格，并予公布</t>
  </si>
  <si>
    <t>《认证机构管理办法》（2011年国家质量监督检验检疫总局令第141号）第四十八条。</t>
  </si>
  <si>
    <t>1.立案责任：发现认证机构未经批准，擅自设立子公司或分公司从事认证活动的违法行为，予以审查，决定是否立案。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</si>
  <si>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1.问责依据：①《认证机构管理办法》第五十九条；②其他问责依据。
2.监督方式：广东省质监局监察室
监督电话：38835860。</t>
  </si>
  <si>
    <t>认证机构设立的办事机构从事签订认证合同、组织现场审核（检查）、出具审核（检查）报告、实施认证决定、收取认证费用等认证活动的</t>
  </si>
  <si>
    <t>撤销其备案，罚款，有违法所得的，没收违法所得；国家认监委给予认证机构停业整顿6个月，对负有责任的认证人员，给予停止执业1年的处罚，并予公布</t>
  </si>
  <si>
    <t>《认证机构管理办法》（2011年国家质量监督检验检疫总局令第141号）第四十九条。</t>
  </si>
  <si>
    <t>1.立案责任：发现认证机构设立的办事机构从事签订认证合同、组织现场审核（检查）、出具审核（检查）报告、实施认证决定、收取认证费用等认证活动的违法行为，予以审查，决定是否立案。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</si>
  <si>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境外认证机构在中国境内设立的代表机构从事签订认证合同、组织现场审核（检查）、出具审核（检查）报告、实施认证决定、收取认证费用等认证活动的</t>
  </si>
  <si>
    <t>责令其停止违法行为，罚款，没收违法所得；情节严重的，国家认监委应当撤销其备案，并予公布</t>
  </si>
  <si>
    <t>《认证机构管理办法》（2011年国家质量监督检验检疫总局令第141号）第五十条。</t>
  </si>
  <si>
    <t>1.立案责任：发现境外认证机构在中国境内设立的代表机构从事签订认证合同、组织现场审核（检查）、出具审核（检查）报告、实施认证决定、收取认证费用等认证活动的违法行为，予以审查，决定是否立案。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</si>
  <si>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认证机构设立的子公司、分公司以其他形式设立机构或者委托他人从事认证活动的</t>
  </si>
  <si>
    <t>罚款、没收违法所得；国家认监委撤销子公司、分公司的批准资格，并对其认证机构停业整顿6个月，对负有责任的认证人员，给予停止执业1年的处罚；情节严重的，国家认监委撤销认证机构批准证书，对负有责任的认证人员，撤销其执业资格，并予公布</t>
  </si>
  <si>
    <t>《认证机构管理办法》（2011年国家质量监督检验检疫总局令第141号）第五十一条。</t>
  </si>
  <si>
    <t>1.立案责任：发现认证机构设立的子公司、分公司以其他形式设立机构或者委托他人从事认证活动的违法行为，予以审查，决定是否立案。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</si>
  <si>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对已经暂停和撤销的认证证书，未向社会公布的；未向认证委托人提供认证审核文件的；审核时间严重不足，低于认证基本规范、认证规则规定的；从事认证咨询活动的；获证组织的产品不符合相关法律法规要求或者产品生产标准未按照法定要求备案，认证机构未按照规定暂停其认证证书或者未采取其他纠正措施的；在行政机关的监督检查中，拒绝提供反映其从业活动的情况或者隐瞒有关情况、提供虚假材料的；其他违反《认证机构管理办法》规定的</t>
  </si>
  <si>
    <t>责令其限期改正、逾期未改正的、罚款</t>
  </si>
  <si>
    <t>《认证机构管理办法》（2011年国家质量监督检验检疫总局令第141号）第五十四条。</t>
  </si>
  <si>
    <t>1.立案责任：发现对已经暂停和撤销的认证证书，未向社会公布的；未向认证委托人提供认证审核文件的；审核时间严重不足，低于认证基本规范、认证规则规定的；从事认证咨询活动的；获证组织的产品不符合相关法律法规要求或者产品生产标准未按照法定要求备案，认证机构未按照规定暂停其认证证书或者未采取其他纠正措施的；在行政机关的监督检查中，拒绝提供反映其从业活动的情况或者隐瞒有关情况、提供虚假材料的；其他违反《认证机构管理办法》规定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</si>
  <si>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 xml:space="preserve">1.问责依据：①《行政机关公务员处分条例》第二十一条；②《认证机构管理办法》（2011年国家质量监督检验检疫总局令第141号）第五十九条；③其他问责依据。
2.监督方式：广东省质监局监察室
监督电话：38835860。
</t>
  </si>
  <si>
    <t>聘用未经国家注册（确认）的人员或者使用不符合认证要求和能力的人员从事认证审核、检查活动的；增加、减少、遗漏认证基本规范、认证规则规定程序要求，认证人员未到审核现场或者未对认证委托人的纠正措施进行有效验证即出具认证证书的；内部管理混乱、多办公场所作出认证决定，导致未按照认证基本规范、认证规则的程序和要求对其认证的产品、服务、管理体系实施有效的认证或者跟踪监督，造成不良社会影响的；认证的产品、服务、管理体系不能持续符合认证要求，认证机构未按照规定暂停或者撤销认证证书，并对外公布的；其他违反认证基本规范、认证规则规定的</t>
  </si>
  <si>
    <t>责令其改正，罚款，没收违法所得；情节严重的，国家认监委应当责令其停业整顿6个月直至撤销其批准证书</t>
  </si>
  <si>
    <t>《认证机构管理办法》（2011年国家质量监督检验检疫总局令第141号）第五十五条。</t>
  </si>
  <si>
    <t>1.立案责任：发现聘用未经国家注册（确认）的人员或者使用不符合认证要求和能力的人员从事认证审核、检查活动的；增加、减少、遗漏认证基本规范、认证规则规定程序要求，认证人员未到审核现场或者未对认证委托人的纠正措施进行有效验证即出具认证证书的；内部管理混乱、多办公场所作出认证决定，导致未按照认证基本规范、认证规则的程序和要求对其认证的产品、服务、管理体系实施有效的认证或者跟踪监督，造成不良社会影响的；认证的产品、服务、管理体系不能持续符合认证要求，认证机构未按照规定暂停或者撤销认证证书，并对外公布的；其他违反认证基本规范、认证规则规定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</si>
  <si>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超出批准范围开展认证活动的；涂改、伪造《认证机构批准书》，或者以其他形式非法转让批准资格的；停业整顿期间，继续从事认证活动的；停业整顿期满后，仍未按照整改要求从事认证活动的</t>
  </si>
  <si>
    <t>责令其改正，罚款，没收违法所得；情节严重的，国家认监委应当撤销其批准证书，并予公布</t>
  </si>
  <si>
    <t>《认证机构管理办法》（2011年国家质量监督检验检疫总局令第141号）第五十六条。</t>
  </si>
  <si>
    <t>1.立案责任：发现超出批准范围开展认证活动的；涂改、伪造《认证机构批准书》，或者以其他形式非法转让批准资格的；停业整顿期间，继续从事认证活动的；停业整顿期满后，仍未按照整改要求从事认证活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</si>
  <si>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认证及认证培训、咨询机构对其执业人员未实施有效管理，或者纵容、唆使，导致其执业人员违法违规的</t>
  </si>
  <si>
    <t>《认证及认证培训、咨询人员管理办法》（2004年国家质量监督检验检疫总局令第61号）第十九条。</t>
  </si>
  <si>
    <t>1.立案责任：发现认证及认证培训、咨询机构对其执业人员未实施有效管理，或者纵容、唆使，导致其执业人员违法违规的违法行为，予以审查，决定是否立案。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</si>
  <si>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系统成员转让厂商识别代码和相应条码的</t>
  </si>
  <si>
    <t>没收违法所得、罚款、责令改正</t>
  </si>
  <si>
    <t>《商品条码管理办法》（2005年国家质量监督检验检疫总局令第76号）第三十四条。</t>
  </si>
  <si>
    <t>1.立案责任：发现系统成员转让厂商识别代码和相应条码的违法行为，予以审查，决定是否立案。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</si>
  <si>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未经核准注册使用厂商识别代码和相应商品条码，在商品包装上使用其他条码冒充商品条码或伪造商品条码，或者使用已经注销的厂商识别代码和相应商品条码的</t>
  </si>
  <si>
    <t>《商品条码管理办法》（2005年国家质量监督检验检疫总局令第76号）第三十五条。</t>
  </si>
  <si>
    <t>1.立案责任：发现未经核准注册使用厂商识别代码和相应商品条码，在商品包装上使用其他条码冒充商品条码或伪造商品条码，或者使用已经注销的厂商识别代码和相应商品条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</si>
  <si>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经销的商品印有未经核准注册、备案或者伪造的商品条码的</t>
  </si>
  <si>
    <t>《商品条码管理办法》（2005年国家质量监督检验检疫总局令第76号）第三十六条。</t>
  </si>
  <si>
    <t>1.立案责任：发现经销的商品印有未经核准注册、备案或者伪造的商品条码的违法行为，予以审查，决定是否立案。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</si>
  <si>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生产不符合保障人体健康和人身、财产安全的地方标准的商品的；生产未依法取得许可或者假冒许可证编号的商品的；生产使用假冒伪劣原材料、零部件进行生产、加工、制作或者组装的商品的</t>
  </si>
  <si>
    <t>责令停止生产、没收销售收入和违法生产的商品、罚款</t>
  </si>
  <si>
    <t>《广东省查处生产销售假冒伪劣商品违法行为条例》（2012年修订）第五十五条第一款。</t>
  </si>
  <si>
    <t>1.立案责任：发现生产不符合保障人体健康和人身、财产安全的地方标准的商品的；生产未依法取得许可或者假冒许可证编号的商品的；生产使用假冒伪劣原材料、零部件进行生产、加工、制作或者组装的商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</si>
  <si>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1.问责依据：①《行政机关公务员处分条例》第二十一条；②《广东省查处生产销售假冒伪劣商品违法行为条例》（2012年修订）第二十三条；③其他问责依据。
2.监督方式：广东省质监局监察室
监督电话：38835860。</t>
  </si>
  <si>
    <t>销售过期、失效、变质的商品的</t>
  </si>
  <si>
    <t>没收违法销售的商品、罚款、没收违法所得</t>
  </si>
  <si>
    <t>《广东省查处生产销售假冒伪劣商品违法行为条例》（2012年修订）第五十五条第二款。</t>
  </si>
  <si>
    <t>1.立案责任：发现销售过期、失效、变质的商品的违法行为，予以审查，决定是否立案。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</si>
  <si>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篡改生产日期、安全使用期、有效期、失效日期或者保质期的；伪造产品产地的，伪造或者冒用他人厂名、厂址的；假冒认证标志、采用国际标准产品标志、名优标志、防伪标志、地理标志产品专用标志、商品条码等标志标识，或者假冒合格证书、检验报告、质量保证书等质量证明文件的；生产、销售商品质量不符合标识、说明书表明的质量状况的</t>
  </si>
  <si>
    <t>没收违法生产的商品、罚款、没收违法所得</t>
  </si>
  <si>
    <t>《广东省查处生产销售假冒伪劣商品违法行为条例》（2012年修订）第五十五条第三款。</t>
  </si>
  <si>
    <t>1.立案责任：发现篡改生产日期、安全使用期、有效期、失效日期或者保质期的；伪造产品产地的，伪造或者冒用他人厂名、厂址的；假冒认证标志、采用国际标准产品标志、名优标志、防伪标志、地理标志产品专用标志、商品条码等标志标识，或者假冒合格证书、检验报告、质量保证书等质量证明文件的；生产、销售商品质量不符合标识、说明书表明的质量状况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</si>
  <si>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生产、销售不符合保障人体健康和人身、财产安全的国家标准、行业标准、地方标准的商品且危害人体健康、生命安全的；生产掺杂掺假，以假充真，以次充好，以旧充新，以不合格商品冒充合格商品且危害人体健康、生命安全的；生产未依法取得许可或者假冒许可证编号的商品且危害人体健康、生命安全的；生产使用假冒伪劣原材料、零部件进行生产、加工、制作或者组装的商品且危害人体健康、生命安全的</t>
  </si>
  <si>
    <t>罚款、没收违法所得、没收非法财物</t>
  </si>
  <si>
    <t>《广东省查处生产销售假冒伪劣商品违法行为条例》（2012年修订）第五十六条第三款。</t>
  </si>
  <si>
    <t>1.立案责任：发现生产、销售不符合保障人体健康和人身、财产安全的国家标准、行业标准、地方标准的商品且危害人体健康、生命安全的；生产掺杂掺假，以假充真，以次充好，以旧充新，以不合格商品冒充合格商品且危害人体健康、生命安全的；生产未依法取得许可或者假冒许可证编号的商品且危害人体健康、生命安全的；生产使用假冒伪劣原材料、零部件进行生产、加工、制作或者组装的商品且危害人体健康、生命安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</si>
  <si>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传授、提供生产、销售假冒伪劣商品技术和方法或者为生产假冒伪劣商品提供监制服务的、知道或者应当知道他人生产、销售假冒伪劣商品，而为其提供票据、账户、合同或者虚假证明材料的、知道或者应当知道他人生产、销售假冒伪劣商品，而为其提供场地、设备、物资、资金等生产经营条件或者仓储、保管、运输及网络平台服务的、知道或者应当知道他人生产、销售假冒伪劣商品，而以设计、制作、代理、发布或者其他方式为其提供广告服务的、知道或者应当知道他人生产、销售假冒伪劣商品，而为其制作或者提供商品标识、包装、说明书的、为他人隐匿、转移、销毁被查封、扣押的假冒伪劣商品的</t>
  </si>
  <si>
    <t>《广东省查处生产销售假冒伪劣商品违法行为条例》（2012年修订）第五十八条第一款。</t>
  </si>
  <si>
    <t>1.立案责任：发现传授、提供生产、销售假冒伪劣商品技术和方法或者为生产假冒伪劣商品提供监制服务的、知道或者应当知道他人生产、销售假冒伪劣商品，而为其提供票据、账户、合同或者虚假证明材料的、知道或者应当知道他人生产、销售假冒伪劣商品，而为其提供场地、设备、物资、资金等生产经营条件或者仓储、保管、运输及网络平台服务的、知道或者应当知道他人生产、销售假冒伪劣商品，而以设计、制作、代理、发布或者其他方式为其提供广告服务的、知道或者应当知道他人生产、销售假冒伪劣商品，而为其制作或者提供商品标识、包装、说明书的、为他人隐匿、转移、销毁被查封、扣押的假冒伪劣商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</si>
  <si>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代印、代制或者提供假冒标识或者包装物的</t>
  </si>
  <si>
    <t>《广东省查处生产销售假冒伪劣商品违法行为条例》（2012年修订）第五十八条第二款。</t>
  </si>
  <si>
    <t>1.立案责任：发现代印、代制或者提供假冒标识或者包装物的违法行为，予以审查，决定是否立案。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</si>
  <si>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擅自启封、转移、使用、改动、销毁、销售被查封物品的</t>
  </si>
  <si>
    <t>《广东省查处生产销售假冒伪劣商品违法行为条例》（2012年修订）第六十条。</t>
  </si>
  <si>
    <t>1.立案责任：发现擅自启封、转移、使用、改动、销毁、销售被查封物品的违法行为，予以审查，决定是否立案。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</si>
  <si>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生产者在产品中掺杂、掺假，以假充真，以次充好，或者以不合格产品冒充合格产品的</t>
  </si>
  <si>
    <t>《广东省产品质量监督条例》（2014年修正）第三十三条。</t>
  </si>
  <si>
    <t>1.立案责任：发现生产者在产品中掺杂、掺假，以假充真，以次充好，或者以不合格产品冒充合格产品的违法行为，予以审查，决定是否立案。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</si>
  <si>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1.问责依据：①《行政机关公务员处分条例》第二十一条；②《广东省产品质量监督条例》（2014年修正）第四十三条；③其他问责依据。
2.监督方式：广东省质监局监察室
监督电话：38835860。</t>
  </si>
  <si>
    <t>生产者伪造产品的产地或者伪造、冒用他人的厂名、厂址、认证标志、名优标志等质量标志的</t>
  </si>
  <si>
    <t>责令公开更正、没收违法所得、罚款</t>
  </si>
  <si>
    <t>《广东省产品质量监督条例》（2014年修正）第三十四条。</t>
  </si>
  <si>
    <t>1.立案责任：发现生产者伪造产品的产地或者伪造、冒用他人的厂名、厂址、认证标志、名优标志等质量标志的违法行为，予以审查，决定是否立案。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</si>
  <si>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产品标识不符合《产品质量法》相关规定的；有包装的产品不符合《产品质量法》相关规定的</t>
  </si>
  <si>
    <t>责令停止生产、罚款</t>
  </si>
  <si>
    <t>《广东省产品质量监督条例》（2014年修正）第三十五条。</t>
  </si>
  <si>
    <t>1.立案责任：发现产品标识不符合《产品质量法》相关规定的；有包装的产品不符合《产品质量法》相关规定的违法行为，予以审查，决定是否立案。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</si>
  <si>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生产者不按国家有关规定负责产品的修理、更换、退货和赔偿的</t>
  </si>
  <si>
    <t>责令限期改正、责令赔偿损失、罚款</t>
  </si>
  <si>
    <t>《广东省产品质量监督条例》（2014年修正）第三十六条。</t>
  </si>
  <si>
    <t>1.立案责任：发现生产者不按国家有关规定负责产品的修理、更换、退货和赔偿的违法行为，予以审查，决定是否立案。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</si>
  <si>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生产者擅自启封、转移、销毁或销售被封存的产品的</t>
  </si>
  <si>
    <t>《广东省产品质量监督条例》（2014年修正）第三十八条。</t>
  </si>
  <si>
    <t>1.立案责任：发现生产者擅自启封、转移、销毁或销售被封存的产品的违法行为，予以审查，决定是否立案。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</si>
  <si>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生产、销售或者使用不合格或者国家明令淘汰的消防产品的</t>
  </si>
  <si>
    <t>《广东省消防产品监督管理规定》（2012年粤府令第175号）第三十九条。</t>
  </si>
  <si>
    <t>1.立案责任：发现生产、销售或者使用不合格或者国家明令淘汰的消防产品的违法行为，予以审查，决定是否立案。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</si>
  <si>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 xml:space="preserve">1.问责依据：①《行政机关公务员处分条例》第二十一条；②《广东省消防产品监督管理规定》（2012年粤府令第175号）第四十二条第七项；③其他问责依据。
2.监督方式：广东省质监局监察室
监督电话：38835860。
</t>
  </si>
  <si>
    <t>未取得消防产品认证证书或者技术鉴定合格证明文件，擅自生产消防产品的</t>
  </si>
  <si>
    <t>1.立案责任：发现未取得消防产品认证证书或者技术鉴定合格证明文件，擅自生产消防产品的违法行为，予以审查，决定是否立案。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</si>
  <si>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伪造或者冒用认证标志等质量标志，伪造消防产品产地，伪造或者冒用他人厂名、厂址的</t>
  </si>
  <si>
    <t>1.立案责任：发现伪造或者冒用认证标志等质量标志，伪造消防产品产地，伪造或者冒用他人厂名、厂址的违法行为，予以审查，决定是否立案。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</si>
  <si>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在消防产品中掺杂、掺假，以假充真，以次充好，或者以不合格消防产品冒充合格消防产品的</t>
  </si>
  <si>
    <t>1.立案责任：发现在消防产品中掺杂、掺假，以假充真，以次充好，或者以不合格消防产品冒充合格消防产品的违法行为，予以审查，决定是否立案。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</si>
  <si>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制造、销售不符合产品标准要求或者国家计量技术规范要求的计量器具的</t>
  </si>
  <si>
    <t>责令停止制造、销售，没收违法制造、销售的计量器具，罚款，没收违法所得</t>
  </si>
  <si>
    <t>《广东省实施〈中华人民共和国计量法〉办法》（2010年）第五十条。</t>
  </si>
  <si>
    <t>1.立案责任：发现制造、销售不符合产品标准要求或者国家计量技术规范要求的计量器具的违法行为，予以审查，决定是否立案。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</si>
  <si>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1.问责依据：①《行政机关公务员处分条例》第二十一条；②《广东省实施〈中华人民共和国计量法〉办法》（2010年）第五十九条；③其他问责依据。
2.监督方式：广东省质监局监察室
监督电话：38835860。</t>
  </si>
  <si>
    <t>未取得相应制造计量器具许可证而接受委托制造计量器具或者委托未取得相应制造计量器具许可证的企业制造计量器具的</t>
  </si>
  <si>
    <t>责令停止制造、没收违法制造计量器具、罚款、没收违法所得</t>
  </si>
  <si>
    <t>《广东省实施〈中华人民共和国计量法〉办法》（2010年）第五十一条第一款。</t>
  </si>
  <si>
    <t>1.立案责任：发现未取得相应制造计量器具许可证而接受委托制造计量器具或者委托未取得相应制造计量器具许可证的企业制造计量器具的违法行为，予以审查，决定是否立案。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</si>
  <si>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未标注或者未按规定标注被委托方的许可证标志、编号及相关信息的</t>
  </si>
  <si>
    <t>《广东省实施〈中华人民共和国计量法〉办法》（2010年）第五十一条第二款。</t>
  </si>
  <si>
    <t>1.立案责任：发现未标注或者未按规定标注被委托方的许可证标志、编号及相关信息的违法行为，予以审查，决定是否立案。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</si>
  <si>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委托双方未按规定报备委托合同的</t>
  </si>
  <si>
    <t>《广东省实施〈中华人民共和国计量法〉办法》（2010年）第五十一条第三款。</t>
  </si>
  <si>
    <t>1.立案责任：发现委托双方未按规定报备委托合同的违法行为，予以审查，决定是否立案。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</si>
  <si>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擅自改动、拆装强制检定计量器具的，或者擅自开启、破坏检定封印或者防作弊装置的，或者设计、销售、使用具有改变强制检定计量器具准确性功能的计算机软件，损害经营者或者消费者利益，或者销售、使用擅自改动、拆装的强制检定计量器具的</t>
  </si>
  <si>
    <t>《广东省实施〈中华人民共和国计量法〉办法》（2010年）第五十二条。</t>
  </si>
  <si>
    <t>1.立案责任：发现擅自改动、拆装强制检定计量器具的，或者擅自开启、破坏检定封印或者防作弊装置的，或者设计、销售、使用具有改变强制检定计量器具准确性功能的计算机软件，损害经营者或者消费者利益，或者销售、使用擅自改动、拆装的强制检定计量器具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</si>
  <si>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不按要求保持计量标准考核证书获证条件的或者计量认证条件，经责令限期改正逾期不改，或者整改后仍不符合发证条件的</t>
  </si>
  <si>
    <t>吊销计量标准考核证书、计量认证证书，撤销相应的认证认证项目</t>
  </si>
  <si>
    <t>《广东省实施〈中华人民共和国计量法〉办法》（2010年）第五十三条。</t>
  </si>
  <si>
    <t>1.立案责任：发现不按要求保持计量标准考核证书获证条件的或者计量认证条件，经责令限期改正逾期不改，或者整改后仍不符合发证条件的违法行为，予以审查，决定是否立案。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</si>
  <si>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未依法取得计量标准考核证书或者使用超过计量标准考核证书有效期限的计量标准开展计量检定、校准工作，或者用于贸易结算的水表、电能表、燃气表、热量计等工作计量器具不依法申请首次强制检定或者使用期限届满不更换，或者未经委托人同意转委托承接的计量校准业务，或者伪造数据，出具虚假的计量检定、校准报告，或者未经计量认证，擅自向社会出具检验检测公证数据、计量公正数据或者伪造数据，出具虚假报告的</t>
  </si>
  <si>
    <t>罚款；没收违法所得；法律法规另有规定的，从其规定</t>
  </si>
  <si>
    <t>《广东省实施〈中华人民共和国计量法〉办法》（2010年）第五十四条。</t>
  </si>
  <si>
    <t>经营者不以计量器具指示的量值作为结算依据或者计量偏差超出国家或者本省规定范围，或者市场、商场主办者未设置公平秤、公平尺等计量器具，或者经营者利用计量器具压低农副产品、农业生产资料的等级或者伪造数据的</t>
  </si>
  <si>
    <t>《广东省实施〈中华人民共和国计量法〉办法》（2010年）第五十五条。</t>
  </si>
  <si>
    <t>1.立案责任：发现经营者不以计量器具指示的量值作为结算依据或者计量偏差超出国家或者本省规定范围，或者市场、商场主办者未设置公平秤、公平尺等计量器具，或者经营者利用计量器具压低农副产品、农业生产资料的等级或者伪造数据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</si>
  <si>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未标注定量包装商品净含量或者商品净含量的计量偏差不符合国家和省的有关规定的</t>
  </si>
  <si>
    <t>《广东省实施〈中华人民共和国计量法〉办法》（2010年）第五十六条。</t>
  </si>
  <si>
    <t>1.立案责任：发现未标注定量包装商品净含量或者商品净含量的计量偏差不符合国家和省的有关规定的违法行为，予以审查，决定是否立案。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</si>
  <si>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加油站经营者使用不符合要求的计量器具加油或者不按要求维修燃油加油机，眼镜制配经营者使用不符合要求的计量器具制配眼镜，供水、供电、供气、供热（冷）经营者不按照用户、消费者使用的计量器具指示的量值进行结算，或者将户外管线或者其他设施的能源损耗和损失转嫁给用户、消费者的</t>
  </si>
  <si>
    <t>没收违法所得及涉案计量器具、罚款</t>
  </si>
  <si>
    <t>《广东省实施〈中华人民共和国计量法〉办法》（2010年）第五十七条。</t>
  </si>
  <si>
    <t>1.立案责任：发现加油站经营者使用不符合要求的计量器具加油或者不按要求维修燃油加油机，眼镜制配经营者使用不符合要求的计量器具制配眼镜，供水、供电、供气、供热（冷）经营者不按照用户、消费者使用的计量器具指示的量值进行结算，或者将户外管线或者其他设施的能源损耗和损失转嫁给用户、消费者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</si>
  <si>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擅自处理、转移被查封、扣押物品的</t>
  </si>
  <si>
    <t>《广东省实施〈中华人民共和国计量法〉办法》（2010年）第五十八条。</t>
  </si>
  <si>
    <t>1.立案责任：发现擅自处理、转移被查封、扣押物品的违法行为，予以审查，决定是否立案。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</si>
  <si>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在本省行政区域内生产食品、卷烟、酒、饮料，药品、保健品、化妆品、医疗器械，日用化学品，儿童玩具，家用电器没有在产品标识中标注商品条码。委托他人生产的产品，需要标注商品条码的，没有标注委托者注册备案商品条码。使用未经注册厂商识别代码及相应的商品条码；伪造或冒用他人商品条码；使用已经注销的厂商识别代码及相应的商品条码的</t>
  </si>
  <si>
    <t>《广东省商品条码管理办法》（2005年粤府令第96号）第二十三条</t>
  </si>
  <si>
    <t>1.立案责任：发现在本省行政区域内生产食品、卷烟、酒、饮料，药品、保健品、化妆品、医疗器械，日用化学品，儿童玩具，家用电器没有在产品标识中标注商品条码。委托他人生产的产品，需要标注商品条码的，没有标注委托者注册备案商品条码。使用未经注册厂商识别代码及相应的商品条码；伪造或冒用他人商品条码；使用已经注销的厂商识别代码及相应的商品条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</si>
  <si>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1.问责依据：①《行政机关公务员处分条例》第二十一条；②《广东省商品条码管理办法》（2005年粤府令第96号）第二十七条；③其他问责依据。
2.监督方式：广东省质监局监察室
监督电话：38835860。</t>
  </si>
  <si>
    <t>系统成员擅自将其注册的厂商识别代码及相应的商品条码转让他人使用的</t>
  </si>
  <si>
    <t>《广东省商品条码管理办法》（2005年粤府令第96号）第二十四条。</t>
  </si>
  <si>
    <t>1.立案责任：发现系统成员擅自将其注册的厂商识别代码及相应的商品条码转让他人使用的违法行为，予以审查，决定是否立案。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</si>
  <si>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违反《广东省商品条码管理办法》第十条、第十一条、第十三条、第十四条、第十七条和第十八条规定，即系统成员的名称、地址、法定代表人等信息发生变化时，没有自有关部门批准之日起30日内，持有关文件和《系统成员证书》到所在地编码分支机构办理变更手续；停止使用厂商识别代码的，没有在停止使用之日起3个月内到所在地编码分支机构办理注销手续。在国内生产或代理销售商品使用境外注册商品条码的，生产者或代理者没有提供该商品条码的注册证明、授权委托书等相关文件，并到所在地编码分支机构备案，由编码分支机构交备案材料报送中国物品编码中的</t>
  </si>
  <si>
    <t>《广东省商品条码管理办法》（2005年粤府令第96号）第二十五条。</t>
  </si>
  <si>
    <t>1.立案责任：发现违反《广东省商品条码管理办法》第十条、第十一条、第十三条、第十四条、第十七条和第十八条规定，即系统成员的名称、地址、法定代表人等信息发生变化时，没有自有关部门批准之日起30日内，持有关文件和《系统成员证书》到所在地编码分支机构办理变更手续；停止使用厂商识别代码的，没有在停止使用之日起3个月内到所在地编码分支机构办理注销手续。在国内生产或代理销售商品使用境外注册商品条码的，生产者或代理者没有提供该商品条码的注册证明、授权委托书等相关文件，并到所在地编码分支机构备案，由编码分支机构交备案材料报送中国物品编码中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</si>
  <si>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销售者以商品条码的名义向供货者收取进店费、上架费、信息处理费等费用，干扰商品条码推广应用的</t>
  </si>
  <si>
    <t>责令限期退回所收取的费用、罚款</t>
  </si>
  <si>
    <t>《广东省商品条码管理办法》（2005年粤府令第96号）第二十六条。</t>
  </si>
  <si>
    <t>1.立案责任：发现销售者以商品条码的名义向供货者收取进店费、上架费、信息处理费等费用，干扰商品条码推广应用的违法行为，予以审查，决定是否立案。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</si>
  <si>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企业生产的产品，没有国家标准、行业标准和地方标准的，没有制定企业标准，作为生产和销售的依据；企业的产品标准没有在发布之日起30日内报当地县级以上技术监督部门和有关行政主管部门备案；生产者没有按所执行的标准组织生产和检验、并在产品或者说明书、包装物上标注执行标准代号、编号、备案号；企业研制新产品，改进产品不符合标准化要求。企业的上述行为经责令限期改进，逾期不改的</t>
  </si>
  <si>
    <t>按国家有关法律、法规的规定查处</t>
  </si>
  <si>
    <t>《广东省标准化监督管理办法》（1997年粤府令第30号）第二十四条。</t>
  </si>
  <si>
    <t>1.立案责任：发现企业生产的产品，没有国家标准、行业标准和地方标准的，没有制定企业标准，作为生产和销售的依据；企业的产品标准没有在发布之日起30日内报当地县级以上技术监督部门和有关行政主管部门备案；生产者没有按所执行的标准组织生产和检验、并在产品或者说明书、包装物上标注执行标准代号、编号、备案号；企业研制新产品，改进产品不符合标准化要求。企业的上述行为经责令限期改进，逾期不改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</si>
  <si>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1.问责依据：①《行政机关公务员处分条例》第二十一条；②《广东省标准化监督管理办法》（1997年粤府令第30号）第二十八条；③其他问责依据。
2.监督方式：广东省质监局监察室
监督电话：38835860。</t>
  </si>
  <si>
    <t>使用采标标志的产品，达不到相应标准要求的</t>
  </si>
  <si>
    <t>责令停止使用采标标志、撤销《采用国际标准产品标志证书》、公告、依据《产品质量法》的规定追究法律责任</t>
  </si>
  <si>
    <t>《广东省标准化监督管理办法》（1997年粤府令第30号）第二十五。</t>
  </si>
  <si>
    <t>1.立案责任：发现使用采标标志的产品，达不到相应标准要求的违法行为，予以审查，决定是否立案。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</si>
  <si>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未经备案而擅自使用，或者伪造、冒用采标标志的</t>
  </si>
  <si>
    <t>《广东省标准化监督管理办法》（1997年粤府令第30号）第二十六条。</t>
  </si>
  <si>
    <t>1.立案责任：发现未经备案而擅自使用，或者伪造、冒用采标标志的违法行为，予以审查，决定是否立案。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</si>
  <si>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特种设备作业人员证书未按照国家规定办理年审的</t>
  </si>
  <si>
    <t>《广东省特种设备安全监察规定》（2003年）第三十二条。</t>
  </si>
  <si>
    <t>1.立案责任：发现特种设备作业人员证书未按照国家规定办理年审的违法行为，予以审查，决定是否立案。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</si>
  <si>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1.问责依据：①《行政机关公务员处分条例》第二十一条；②《广东省特种设备安全监察规定》（2003年）第四十二条；③其他问责依据。
2.监督方式：广东省质监局监察室
监督电话：38835860。</t>
  </si>
  <si>
    <t>特种设备制造单位制造国家明令淘汰、禁止制造的特种设备及相关产品或者超越许可范围制造的</t>
  </si>
  <si>
    <t>责令停止制造、没收违法制造的特种设备、罚款、没收违法所得</t>
  </si>
  <si>
    <t>《广东省特种设备安全监察规定》（2003年）第三十三条第一款。</t>
  </si>
  <si>
    <t>1.立案责任：发现特种设备制造单位制造国家明令淘汰、禁止制造的特种设备及相关产品或者超越许可范围制造的违法行为，予以审查，决定是否立案。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</si>
  <si>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特种设备制造单位擅自变更制造场所制造特种设备的</t>
  </si>
  <si>
    <t>1.立案责任：发现特种设备制造单位擅自变更制造场所制造特种设备的违法行为，予以审查，决定是否立案。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</si>
  <si>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特种设备制造单位对已确认存在危及人身、财产安全质量缺陷的特种设备及相关产品不及时通知销售者、使用者并进行处理的</t>
  </si>
  <si>
    <t>责令限期处理、罚款、没收违法所得</t>
  </si>
  <si>
    <t>1.立案责任：发现特种设备制造单位对已确认存在危及人身、财产安全质量缺陷的特种设备及相关产品不及时通知销售者、使用者并进行处理的违法行为，予以审查，决定是否立案。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</si>
  <si>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特种设备的安装者安装国家明令淘汰、禁止制造、强制报废的特种设备及相关产品的</t>
  </si>
  <si>
    <t>《广东省特种设备安全监察规定》（2003年）第三十四条第一款。</t>
  </si>
  <si>
    <t>1.立案责任：发现特种设备的安装者安装国家明令淘汰、禁止制造、强制报废的特种设备及相关产品的违法行为，予以审查，决定是否立案。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</si>
  <si>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特种设备改造、维修者使用不符合安全技术规范要求或者假冒伪劣的材料、部件、元件、附（配）件的</t>
  </si>
  <si>
    <t>责令停止使用、没收违法使用的产品、罚款</t>
  </si>
  <si>
    <t>《广东省特种设备安全监察规定》（2003年）第三十四条第二款。</t>
  </si>
  <si>
    <t>1.立案责任：发现特种设备改造、维修者使用不符合安全技术规范要求或者假冒伪劣的材料、部件、元件、附（配）件的违法行为，予以审查，决定是否立案。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</si>
  <si>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气瓶充装者擅自对非自有气瓶和非托管气瓶充装，或者给非法制造、检验不合格或者超期未检的气瓶进行充装，或者超量充装的</t>
  </si>
  <si>
    <t>罚款、没收违法所得、吊销充装许可证</t>
  </si>
  <si>
    <t>《广东省特种设备安全监察规定》（2003年）第三十五条。</t>
  </si>
  <si>
    <t>1.立案责任：发现气瓶充装者擅自对非自有气瓶和非托管气瓶充装，或者给非法制造、检验不合格或者超期未检的气瓶进行充装，或者超量充装的违法行为，予以审查，决定是否立案。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</si>
  <si>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特种设备销售者销售未取得制造许可的特种设备及相关产品，或者销售国家明令淘汰、禁止制造、强制报废特种设备及相关产品的</t>
  </si>
  <si>
    <t>责令停止销售、没收违法销售的特种设备、罚款、没收违法所得</t>
  </si>
  <si>
    <t>《广东省特种设备安全监察规定》（2003年）第三十六条。</t>
  </si>
  <si>
    <t>1.立案责任：发现特种设备销售者销售未取得制造许可的特种设备及相关产品，或者销售国家明令淘汰、禁止制造、强制报废特种设备及相关产品的违法行为，予以审查，决定是否立案。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</si>
  <si>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特种设备的使用者委托未取得许可的单位或者个人进行安装、改造、维修、检验检测；未按规定办理特种设备停用、启用手续；将非承压设备作为承压设备使用的</t>
  </si>
  <si>
    <t>罚款、责令停止使用、停产停业整顿</t>
  </si>
  <si>
    <t>《广东省特种设备安全监察规定》（2003年）第三十七条。</t>
  </si>
  <si>
    <t>1.立案责任：发现特种设备的使用者委托未取得许可的单位或者个人进行安装、改造、维修、检验检测；未按规定办理特种设备停用、启用手续；将非承压设备作为承压设备使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</si>
  <si>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从事特种设备活动的单位，其法定代表人或者主要负责人发生变更未向原发证部门备案，或者其单位名称发生变更未向原发证部门申请换发证书，或者特种设备过户使用，原使用单位未向原登记机构办理注销的</t>
  </si>
  <si>
    <t>《广东省特种设备安全监察规定》（2003年）第三十八条。</t>
  </si>
  <si>
    <t>1.立案责任：发现从事特种设备活动的单位，其法定代表人或者主要负责人发生变更未向原发证部门备案，或者其单位名称发生变更未向原发证部门申请换发证书，或者特种设备过户使用，原使用单位未向原登记机构办理注销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</si>
  <si>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取得从事特种设备活动许可的单位擅自允许他人以本单位的名义从事特种设备活动的、个人转借特种设备作业人员证件的</t>
  </si>
  <si>
    <t>罚款、没收违法所得、吊销相应许可证书</t>
  </si>
  <si>
    <t>《广东省特种设备安全监察规定》（2003年）第三十九条。</t>
  </si>
  <si>
    <t>1.立案责任：发现取得从事特种设备活动许可的单位擅自允许他人以本单位的名义从事特种设备活动的、个人转借特种设备作业人员证件的违法行为，予以审查，决定是否立案。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</si>
  <si>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擅自启封、使用被查封的特种设备及相关物品的</t>
  </si>
  <si>
    <t>《广东省特种设备安全监察规定》（2003年）第四十条第一款。</t>
  </si>
  <si>
    <t>1.立案责任：发现擅自启封、使用被查封的特种设备及相关物品的违法行为，予以审查，决定是否立案。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</si>
  <si>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转移、隐匿、变卖、损毁被查封、扣押的特种设备及相关物品的</t>
  </si>
  <si>
    <t>《广东省特种设备安全监察规定》（2003年）第四十条第二款。</t>
  </si>
  <si>
    <t>1.立案责任：发现转移、隐匿、变卖、损毁被查封、扣押的特种设备及相关物品的违法行为，予以审查，决定是否立案。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</si>
  <si>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特种设备检验检测机构不依法受理检验检测申请，或者不按期出具检验检测报告的</t>
  </si>
  <si>
    <t>《广东省特种设备安全监察规定》（2003年）第四十一条。</t>
  </si>
  <si>
    <t>1.立案责任：发现特种设备检验检测机构不依法受理检验检测申请，或者不按期出具检验检测报告的违法行为，予以审查，决定是否立案。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</si>
  <si>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生产者不按要求召回的，省级以上质检部门应当责令生产者实施召回</t>
  </si>
  <si>
    <t>责令召回</t>
  </si>
  <si>
    <t xml:space="preserve">《缺陷消费品召回管理办法》（国家质量监督检验检疫总局质检总局2015年第151号公告）第十八条。
</t>
  </si>
  <si>
    <t>1.立案责任：发现生产者不按要求召回的，省级以上质检部门应当责令生产者实施召回违法行为，予以审查，决定是否立案。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</si>
  <si>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1.问责依据：①《行政机关公务员处分条例》第二十条；②《缺陷消费品召回管理办法》第二十七条；③其他问责依据。
2.监督方式：国家质检总局，010-82260001。</t>
  </si>
  <si>
    <t>对未按照《缺陷消费品召回管理办法》实施召回的</t>
  </si>
  <si>
    <t>责令改正</t>
  </si>
  <si>
    <t xml:space="preserve">《缺陷消费品召回管理办法》（国家质量监督检验检疫总局质检总局2015年第151号公告）第二十五条。
</t>
  </si>
  <si>
    <t>1.立案责任：发现对未按照《缺陷消费品召回管理办法》实施召回的，责令生产者改正。违法行为，予以审查，决定是否立案。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4.告知责任：作出行政处罚决定前，应书面告知当事人违法实施及其享有的陈述、申辩、要求听证等权利。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8.其他：法律法规规章等规定应履行的责任。</t>
  </si>
  <si>
    <t>三、行政强制（15项）</t>
  </si>
  <si>
    <t>行政强制措施、
行政强制执行</t>
  </si>
  <si>
    <t>行政强制措施</t>
  </si>
  <si>
    <t>对有根据认为不符合保障人体健康和人身、财产安全的国家标准、行业标准的产品或者有其他严重质量问题的产品，以及直接用于生产、销售该项产品的原辅材料、包装物、生产工具</t>
  </si>
  <si>
    <t>查封或者扣押</t>
  </si>
  <si>
    <t>《中华人民共和国产品质量法》（2000年修正）第十八条。</t>
  </si>
  <si>
    <t xml:space="preserve">1.决定责任：经机关负责人批准，由具备资格的执法人员实施。  
2.告知责任：告知当事人理由、依据、依法享有的权利和救济途径。听取当事人陈述、申辩。
3.财物保管责任：妥善保管，不得擅自使用或毁损。 
4.及时处理责任：及时查清事实，在法定期限内作出处理。
5.其他：法律法规规章规定应履行的责任。   </t>
  </si>
  <si>
    <t>1.问责依据：①《行政机关公务员处分条例》第二十一条；②《中华人民共和国产品质量法》第六十八条；③其他问责依据。
2.监督方式：广东省质监局监察室；
监督电话：38835860。</t>
  </si>
  <si>
    <t>对有证据表明不符合安全技术规范要求或者存在严重事故隐患的特种设备</t>
  </si>
  <si>
    <t>《中华人民共和国特种设备安全法》（2013年）第六十一条。</t>
  </si>
  <si>
    <t>1.问责依据：①《行政机关公务员处分条例》第二十一条；②《中华人民共和国特种设备安全法》第九十四条第十三项；③其他问责依据。
2.监督方式：广东省质监局监察室；监督电话：38835860。</t>
  </si>
  <si>
    <t>对有证据表明不符合安全技术规范要求的或者有其他严重事故隐患、能耗严重超标的特种设备</t>
  </si>
  <si>
    <t>《特种设备安全监察条例》（2009年国务院令第549号修订）第五十一条。</t>
  </si>
  <si>
    <t>1.问责依据：①《行政机关公务员处分条例》第二十一条；②《特种设备安全监察条例》第八十六条；③其他问责依据。
2.监督方式：广东省质监局监察室；监督电话：38835860。</t>
  </si>
  <si>
    <t>对有证据表明不符合安全技术规范要求或者有其他明显严重事故隐患的特种设备或者主要部件</t>
  </si>
  <si>
    <t>《广东省特种设备安全监察规定》（2003年）第二十三条第一款。</t>
  </si>
  <si>
    <t>1.问责依据：①《行政机关公务员处分条例》第二十一条；②《广东省特种设备安全监察规定》第四十二条第一款；③其他问责依据。
2.监督方式：广东省质监局监察室；监督电话：38835860。</t>
  </si>
  <si>
    <t>流入市场的达到报废条件或者已经报废的特种设备</t>
  </si>
  <si>
    <t>《中华人民共和国特种设备安全法》（2013年）第六十一条第一款。</t>
  </si>
  <si>
    <t>1.问责依据：①《行政机关公务员处分条例》第二十一条；②《中华人民共和国特种设备安全法》第九十四条第十三项；③其他问责依据。
2.监督方式：广东省质监局监察室
监督电话：38835860。</t>
  </si>
  <si>
    <t>对有证据表明属于违反《中华人民共和国工业产品生产许可证管理条例》生产、销售或者在经营活动中使用的列入目录产品</t>
  </si>
  <si>
    <t>《中华人民共和国工业产品生产许可证管理条例》（2005年国务院令第440号）第三十七条第一款。</t>
  </si>
  <si>
    <t>1.问责依据：①《行政机关公务员处分条例》第二十一条；②《中华人民共和国工业产品生产许可证管理条例》第六十四条第一款；③其他问责依据。
2.监督方式：广东省质监局监察室
监督电话：38835860。</t>
  </si>
  <si>
    <t>违反《中华人民共和国工业产品生产许可证管理条例》和本办法生产、销售、经营活动中使用的产品</t>
  </si>
  <si>
    <t>《中华人民共和国工业产品生产许可证管理条例实施办法》（2014年国家质量监督检验检疫总局令第156号）第四十四条。</t>
  </si>
  <si>
    <t>1.问责依据：①《行政机关公务员处分条例》第二十一条；②《质量监督检验检疫行政执法监督与行政执法过错责任追究办法》；③其他问责依据。
2.监督方式：广东省质监局监察室
监督电话：38835860。</t>
  </si>
  <si>
    <t>对涉嫌掺杂掺假、以次充好、以假充真或者其他有严重质量问题的棉花以及专门用于生产掺杂掺假、以次充好、以假充真的棉花的设备、工具</t>
  </si>
  <si>
    <t>《棉花质量监督管理条例》（2006年国务院令第470号修订）第二十条。</t>
  </si>
  <si>
    <t>1.问责依据：①《行政机关公务员处分条例》第二十一条；②《棉花质量监督管理条例》第三十五条；③其他问责依据。
2.监督方式：广东省质监局监察室
监督电话：38835860。</t>
  </si>
  <si>
    <t>有假冒伪劣重大嫌疑的商品以及有关的原材料、半成品、工具、设备</t>
  </si>
  <si>
    <t>《广东省查处生产销售假冒伪劣商品违法行为条例》（2012年修订）第十八条。</t>
  </si>
  <si>
    <t>1.问责依据：①《行政机关公务员处分条例》第二十一条；②《广东省查处生产销售假冒伪劣商品违法行为条例》第二十三条；③其他问责依据。
2.监督方式：广东省质监局监察室
监督电话：38835860。</t>
  </si>
  <si>
    <t>对有严重质量问题或有严重质量问题重大嫌疑的产品</t>
  </si>
  <si>
    <t>《广东省产品质量监督条例》（2014年修正）第二十四条第一款。</t>
  </si>
  <si>
    <t>1.问责依据：①《行政机关公务员处分条例》第二十一条；②《广东省产品质量监督条例》第四十二条；③其他问责依据。
2.监督方式：广东省质监局监察室
监督电话：38835860。</t>
  </si>
  <si>
    <t>未取得《制造计量器具许可证》或者《修理计量器具许可证》制造、修理计量器具</t>
  </si>
  <si>
    <t>封存</t>
  </si>
  <si>
    <t>《中华人民共和国计量法实施细则》（1987年国务院批准，国家计量局发布）第四十七条。</t>
  </si>
  <si>
    <t>1.问责依据：①《行政机关公务员处分条例》第二十一条；②《中华人民共和国计量法实施细则》第五十七条；③其他问责依据。
2.监督方式：广东省质监局监察室
监督电话：38835860。</t>
  </si>
  <si>
    <t>未经型式批准或样机试验合格的计量器具新产品</t>
  </si>
  <si>
    <t>《中华人民共和国计量法实施细则》（1987年国务院批准，国家计量局发布）第四十八条。</t>
  </si>
  <si>
    <t>未经省级以上人民政府计量行政部门检定合格而销售的进口计量器具</t>
  </si>
  <si>
    <t>《中华人民共和国计量法实施细则》（1987年国务院批准，国家计量局发布）第五十条。</t>
  </si>
  <si>
    <t>未经国务院计量行政部门型式批准的计量器具</t>
  </si>
  <si>
    <t>《中华人民共和国进口计量器具监督管理办法》（1989年国家技术监督局令第3号）第二十一条。</t>
  </si>
  <si>
    <t>1.问责依据：①《行政机关公务员处分条例》第二十一条；②《质量监督检验检疫行政执法监督与行政执法过错责任追究办法》第三十一条至第三十三条；③其他问责依据。
2.监督方式：广东省质监局监察室
监督电话：38835860。</t>
  </si>
  <si>
    <t>计量行政主管部门实施计量监督检查或者查处计量违法行为时，可以依法查封、扣押有关的计量器具、设备、零配件及商品</t>
  </si>
  <si>
    <t>《广东省实施〈中华人民共和国计量法〉办法》（2010年）第四十二条第一款。</t>
  </si>
  <si>
    <t>1.问责依据：①《行政机关公务员处分条例》第二十一条；②《广东省实施〈中华人民共和国计量法〉办法》第五十九条第四项；③其他问责依据。
2.监督方式：广东省质监局监察室
监督电话：38835860。</t>
  </si>
  <si>
    <t>四、行政给付（1项）</t>
  </si>
  <si>
    <t>广东省实施技术标准战略专项资金资助工作</t>
  </si>
  <si>
    <t>1.《广东省实施技术标准战略专项资金管理办法（试行）》（粤质监〔2007〕50号）第一条、第十七条、第二十条。
2.《广东省人民政府批转省质监局关于实施技术标准战略意见的通知》（粤府〔2010〕1号）。</t>
  </si>
  <si>
    <t xml:space="preserve">1.受理责任：明确告知拨付款依法应当提交的材料。
2.审查责任：对项目经费申请组织专家评审。
3.决定责任：根据专家评审结论并经网上公示后，作出是否可以拨付款的结论。
4.送达责任：按照规定时限拨付款项。
5.其他：法律法规规章规定应履行的责任。 </t>
  </si>
  <si>
    <t>1.问责依据：①《行政机关公务员处分条例》第二十一、二十三条；②其他问责依据。
2.监督方式：广东省质监局监察室监督电话：38835860。</t>
  </si>
  <si>
    <t>五、行政检查（47项）</t>
  </si>
  <si>
    <t>组织开展对本级以及下级行政机关行政执法行为（含行政许可、行政处罚、行政强制、行政给付、行政检查、行政确认等行为）实施法制监督、检查</t>
  </si>
  <si>
    <t xml:space="preserve">1.《广东省行政执法监督条例》（2016年3月31日广东省第十二届人民代表大会常务委员会第二十五次会议修订）第二条第二款：本条例所称行政执法，是指行政执法主体依法履行行政处罚、行政许可、行政强制、行政征收、行政征用、行政给付、行政确认、行政登记、行政裁决、行政检查等行政职责的行为；第四条第一款：县级以上人民政府对其所属行政执法部门、法律法规授权的组织以及下级人民政府，上级行政执法部门对下级行政执法部门的行政执法实施监督。 
2.《质量监督检验检疫行政执法监督与行政执法过错责任追究办法》（2004年国家质量监督检验检疫总局令第59号）第四条第二款：各级出入境检验检疫局、质量技术监督局法制工作机构负责组织实施所辖区域相关业务的行政执法监督、行政执法过错责任追究工作。                                               3.《广东省人民政府办公厅关于印发广东省质量技术监督局主要职责内设机构和人员编制规定的通知》（粤府办〔2015〕29号）。                      
4.《广东省质量技术监督局行政许可层级监督检查办法（试行）》。
5.《广东省质量技术监督系统行政执法检查实施办法》 。                </t>
  </si>
  <si>
    <t>1.检查责任：定期开展组织对本级行政机关（含局机关各相关处（室）、单位）以及下级行政机关（含各地级以上市质监局；深圳市、顺德区市场监管局以及下辖各县、区质监局）行政执法行为（含行政许可、行政处罚、行政强制、行政给付、行政检查、行政确认等行为）实施法制监督、检查。
2.处置责任：作出对负有直接责任的主管人员和其他直接责任人员责令书面检查、批评教育、通报批评、离岗培训或者暂扣行政执法证；情节严重的，依法撤销行政执法证等相应的处理措施。
3.移送责任：涉嫌违反行政纪律的，交由监察机关追究纪律责任；涉嫌犯罪的，依法移送司法机关追究刑事责任。
4.事后管理责任：将监督检查的情况（包括主要成效、存在问题及下一步要求等）及时通报全省系统，并督促各相关单位对存在问题做好整改落实工作。
5.其他：法律法规规章文件规定应履行的责任。</t>
  </si>
  <si>
    <t>1.问责依据：①《广东省行政执法监督条例》第三十九条至第四十一条；②《质量监督检验检疫行政执法监督与行政执法过错责任追究办法》第三十一条至第三十三条；③其他问责依据。
2.监督方式：
监督方式：广东省质监局政策法规处；联系方式：020-38835897；地址：广东省广州市天河区黄埔大道西363号。</t>
  </si>
  <si>
    <t>组织对生产列入实行生产许可证管理的工业产品获证企业及核查人员的相关活动进行检查</t>
  </si>
  <si>
    <t>1.《中华人民共和国工业产品生产许可证管理条例》（2005年国务院令第440号）第三十六条。
2.《工业产品生产许可证管理条例实施办法》（2014年国家质量监督检验检疫总局令第156号）第七条。</t>
  </si>
  <si>
    <t>1.工作责任：依法开展监督检查
2.其他：法律法规规章文件规定应履行的责任。</t>
  </si>
  <si>
    <t>1.问责依据：①《中华人民共和国工业产品生产许可证管理条例》第六十一、六十二、六十四条 ；②其他问责依据。      
2.监督方式：省质监局监察室 电话：020-38835860</t>
  </si>
  <si>
    <t>组织开展对生产许可证检验机构及人员的管理</t>
  </si>
  <si>
    <t>《工业产品生产许可证管理条例实施办法》（2014年国家质量监督检验检疫总局令第156号）第七十二条、第七十三条、第七十四条。</t>
  </si>
  <si>
    <t>1.问责依据：①《中华人民共和国工业产品生产许可证管理条例》第六十一、六十二、六十四条；②其他问责依据。      
2.监督方式：省质监局监察室 电话：020-38835860</t>
  </si>
  <si>
    <t>对儿童玩具进行缺陷调查</t>
  </si>
  <si>
    <t>1.《儿童玩具召回管理规定》（2007年国家质量监督检验检疫总局令第101号）第四条、第十五条。
2.《儿童玩具召回信息与风险评估管理办法》（国质检质〔2008〕66号）第三条、第九条、第十一条。</t>
  </si>
  <si>
    <t>1.调查责任：获知儿童玩具可能存在缺陷的，可以启动缺陷调查，并应向儿童玩具生产者发出《儿童玩具缺陷调查通知书》。组织专家或专家委员会对玩具生产者提交的材料进行审查论证。缺陷调查需要检测或实验的，委托具有法定资质的产品质量检验机构或实验室进行检测和实验。
2.其他：法律法规规章文件规定应履行的责任。</t>
  </si>
  <si>
    <t>1.问责依据：①《行政机关公务员处分条例》第二十条；②其他问责依据。
2.监督方式：国家质检总局，010-82260001。</t>
  </si>
  <si>
    <t>组织开展产品质量省级监督抽查</t>
  </si>
  <si>
    <t>1.《中华人民共和国产品质量法》（2000年修正）第八条、第十五条、第十六条。
2.《产品质量监督抽查管理办法》（2010年国家质量监督检验检疫总局令第133号）第二条、第三条、第五条。</t>
  </si>
  <si>
    <t>1.检查责任：①制定全省质量监督目录和计划；②省级质监部门统一管理、组织实施本行政区域内的地方监督抽查工作。
2.处置责任：①省级质监部门负责汇总、分析并通报本行政区域监督抽查信息；②省级质监部门负责组织开展本行政区域国家和地方监督抽查产品质量不合格企业的处理及其他相关工作。
3.事后管理责任：省级质监部门按要求向国家质检总局报送监督抽查信息。
4.其他：法律法规规章文件规定应履行的责任。</t>
  </si>
  <si>
    <t xml:space="preserve">1.问责依据：①《行政机关公务员处分条例》第二十一、二十三条；②《中华人民共和国产品质量法》（2000年修正）第六十八条；③《产品质量国家监督抽查后处理工作规定》；④其他问责依据。
2.监督方式：省质监局人事教育处，020-38835889。
</t>
  </si>
  <si>
    <t>开展产品质量检验机构工作质量分类监管</t>
  </si>
  <si>
    <t>《产品质量检验机构工作质量分类监管办法》（2012年国家质量监督检验检疫总局公告第26号）第二条、第三条、第四条、第七条、第十二条。</t>
  </si>
  <si>
    <t>1.检查责任：省级质监部门对检验机构的工作质量以及其相关情况进行考核评价。
2.处置责任：省级质检部门责成检验机构对存在的问题限期整改。
3.事后管理责任：①省级质监部门按规定时限将本行政区域内检验机构的分类情况报质检总局；②省级质监部门对本行政区域内检验机构的分类监管情况进行通报。
4.其他：法律法规规章文件规定应履行的责任。</t>
  </si>
  <si>
    <t xml:space="preserve">1.问责依据：①《行政机关公务员处分条例》第二十一、二十三条；②《中华人民共和国产品质量法》（2000年修正）第五十七条；③《产品质量检验机构工作质量分类监管办法》；④其他问责依据。
2.监督方式：省质监局人事教育处，020-38835889。
</t>
  </si>
  <si>
    <t>配合国家监督抽查或联动监督抽查在我省组织实施</t>
  </si>
  <si>
    <t>《产品质量全国联动监督抽查工作指导书》（质检监函〔2011〕17号）。</t>
  </si>
  <si>
    <t>1.检查责任：省级质监部门配合国家质检总局组织实施本行政区域内的国家或联动监督抽查工作。
2.处置责任：①省级质监部门负责汇总、分析并通报本行政区域国家联动监督抽查信息；②省级质监部门负责组织开展本行政区域国家和地方监督抽查产品质量不合格企业的处理及其他相关工作。
3.事后管理责任：省级质监部门按要求向国家质检总局报送监督抽查信息。
4.其他：法律法规规章文件规定应履行的责任。</t>
  </si>
  <si>
    <t>对食品相关产品生产企业实施监督检查</t>
  </si>
  <si>
    <t>《中华人民共和国工业产品生产许可证管理条例》（2005年国务院令第440号）第三十六条。</t>
  </si>
  <si>
    <t>1.监督责任：负责全省食品相关产品生产加工质量安全监督管理工作。按规定权限组织调查食品相关产品生产加工涉及的质量安全事故。
2.其他：法律法规规章等规定应履行的责任。</t>
  </si>
  <si>
    <t xml:space="preserve">1.问责依据：①《中华人民共和国食品安全法》（2015年修订）第一百四十四条、第一百四十五条、第一百四十六条；②《中华人民共和国工业产品生产许可证管理条例》（2005年国务院令第440号）第六十一条、第六十四条；③其他问责依据。
2.监督方式：省纪委省监察厅派驻省质监局
纪检组监察室，020-38835860
</t>
  </si>
  <si>
    <t>对食品相关产品实施监督抽查</t>
  </si>
  <si>
    <t>1.《中华人民共和国产品质量法》（2000年修正）第十五条。
2.《产品质量监督抽查管理办法》（2010年国家质量监督检验检疫总局令第133号）第二条、第三条。
3.《广东省产品质量监督条例》（2014年修正）第十五条、第十六条。</t>
  </si>
  <si>
    <t>1.抽查责任：负责组织实施食品相关产品省级监督抽查工作，汇总、分析并通报省级监督抽查信息，负责监督抽查产品质量不合格企业的处理及其他相关工作。
2.其他：法律法规规章文件规定应履行的责任。</t>
  </si>
  <si>
    <t>1.问责依据：①《《中华人民共和国产品质量法》（2000年修正）第六十五条、第六十六条、第六十八条；②《产品质量监督抽查管理办法》第五十四条、第五十五条、第五十六条、第五十七条、第五十八条；③其他问责依据。
2.监督方式：省纪委省监察厅派驻省质监局
纪检组监察室，020-38835860</t>
  </si>
  <si>
    <t>配合食品相关产品质量国家监督抽查或联动监督抽查在我省组织实施</t>
  </si>
  <si>
    <t>《产品质量监督抽查管理办法》（2010年国家质量监督检验检疫总局令第133号）第五条。</t>
  </si>
  <si>
    <t>1.抽查责任：负责本行政区域国家监督抽查产品质量不合格企业的处理及其他相关工作。
2.其他：法律法规规章等规定应履行的责任。</t>
  </si>
  <si>
    <t>1.问责依据：①《产品质量监督抽查管理办法》第五十七条；②他问责依据。
2.监督方式：省纪委省监察厅派驻省质监局
纪检组监察室，020-38835860</t>
  </si>
  <si>
    <t>对认证机构监督检查</t>
  </si>
  <si>
    <t>1.《强制性产品认证管理规定》（2009年国家质量监督检验检疫总局令第117号）第三条第三款。
2.《中华人民共和国认证认可条例》（2003年国务院令第390号）第五十五条第一款。
3.《认证机构管理办法》（2011年国家质量监督检验检疫总局令第141号）第四条。</t>
  </si>
  <si>
    <t>1.检查责任：组织开展……日常巡查、专项监督检查或根据举报提供的线索进行检查。
2.处置责任：对违法法律法规规定的，责令改正，依法查处。应当向上级部门报告处理，向上级部门报告；应当由其他部门查处的，通报有关部门查处；有关部门未及时查出的，直接报告、通报地方政府，责成有关部门查处。
3.事后管理责任：对监督检查情况进行汇总、分类、归档备查，并跟踪监测。
4.其他：法律法规规章文件规定应履行的责任。</t>
  </si>
  <si>
    <t>1.问责依据：①《行政许可法》第七十三条；②《行政处罚法》第六十条；③《行政机关公务员处分条例》第二十一、二十三条；④其他问责依据。
2.监督方式：省纪委省监察厅派驻省质监局
纪检组监察室，020-38835860</t>
  </si>
  <si>
    <t>对认证培训、咨询人员监督检查</t>
  </si>
  <si>
    <t>《认证及认证培训、咨询人员管理办法》（2004年国家质量监督检验检疫总局令第61号）第五条。</t>
  </si>
  <si>
    <t>对实验室和检查机构资质情况进行监督检查</t>
  </si>
  <si>
    <t>1.《实验室和检查机构资质认定管理办法》（2005年国家质量监督检验检疫总局令第86号）第三十九条。
2.《计量认证/审查认可（验收）获证检测机构监督管理办法》（国认实〔2002〕50号）第四条。</t>
  </si>
  <si>
    <t>组织对国家质检中心的年度考核</t>
  </si>
  <si>
    <t>《关于印发〈加强质检系统国家质检中心规划与能力建设管理工作的意见〉的通知》（国质检科〔2008〕54号）。</t>
  </si>
  <si>
    <t>1.考核责任：省级质量技术监督部门依据《国家质检中心能力建设与评估指南》和《国家质检中心能力建设评价指标》，每年对所辖国家质检中心能力建设情况进行考核，形成书面考核报告，填写《国家质检中心年度考核表》（见附件3），一并定期向国家质检总局主管部门提交。
2.其他：法律法规规章文件规定应履行的责任。</t>
  </si>
  <si>
    <t>1.问责依据：①《关于印发〈加强质检系统国家质检中心规划与能力建设管理工作的意见〉的通知》；②其他问责依据。
2.监督方式：广东省质监局党办，020-38835988。</t>
  </si>
  <si>
    <t>组织对省级授权质检机构的年度考核抽查</t>
  </si>
  <si>
    <t>《广东省质量技术监督局关于省级授权产品质量监督检验机构规划与能力建设的管理办法》（粤质监〔2010〕138号）第二十一条。</t>
  </si>
  <si>
    <t>1.考核责任：省级授权质检机构的主管部门应当在每年1月31日前，按照《能力建设评价指标》对其进行年度考核；
2.抽查责任：省局应当对年度考核情况进行抽查。
3.其他：法律法规规章文件规定应履行的责任。</t>
  </si>
  <si>
    <t>1.问责依据：①《广东省质量技术监督局关于省级授权产品质量监督检验机构规划与能力建设的管理办法》；②其他问责依据。
2.监督方式：广东省质监局党办，020-38835988。</t>
  </si>
  <si>
    <t>对广东省质量技术监督局科技项目的进展情况开展监督抽查</t>
  </si>
  <si>
    <t>《广东省质量技术监督局科技项目管理办法》（粤质监〔2013〕79号）第四条。</t>
  </si>
  <si>
    <t>1.检查责任：省局每年必须对列入管理的科研项目在以下三方面进行检查：（一） 科技项目承担人对科技项目实施情况进行年度自查的情况；
（二） 科技项目主管单位对下属单位科技项目实施情况进行年度监督检查的情况；
（三）科技项目实施过程档案管理的情况。
2.抽查责任：省局每年对科技项目进展情况进行监督抽查。
3.其他：法律法规规章文件规定应履行的责任。</t>
  </si>
  <si>
    <t>1.问责依据：①《广东省质量技术监督局科技项目管理办法》第四十五条；②其他问责依据。
2.监督方式：广东省质监局党办，020-38835988。</t>
  </si>
  <si>
    <t>对标准实施情况进行监督</t>
  </si>
  <si>
    <t>1.《中华人民共和国标准化法实施条例》（1990年国务院令第53号）第八条。
2.《广东省人民政府办公厅印发广东省质量技术监督局主要职责内设机构和人员编制规定的通知》（粤府办〔2009〕98号）。
3.《广东省标准化监督管理办法》（1997年粤府令第30号）第四条。</t>
  </si>
  <si>
    <t>1.检查责任：各级质量技术监督行政部门定期或者不定期开展标准实施情况监督检查。
2.处置责任：对违反《标准化法》、《标准化实施条例》规定的，进行处理。
3.信息公开责任：依法规、按照程序办理信息公开事项。
4.法律法规规章文件规定应履行的其他责任。</t>
  </si>
  <si>
    <t>1.问责依据：①《行政机关公务员处分条例》第二十一、二十三条；②其他问责依据。
2.监督方式：广东省质监局党办，020-38835988。</t>
  </si>
  <si>
    <t>对全省商品条码进行监督管理</t>
  </si>
  <si>
    <t>1.《商品条码管理办法》（2005年国家质量监督检验检疫总局令第76号）第二十六条。
2.《组织机构代码管理办法》（2014年国家质量监督检验检疫总局令第158号修订）第五条。
3.《广东省人民政府办公厅印发广东省质量技术监督局主要职责内设机构和人员编制规定的通知》（粤府办〔2009〕98号）。
4.《广东省商品条码管理办法》（2005年粤府令第96号）第四条。
5.《广东省组织机构代码管理办法》（2001年粤府令第63号）第四条。</t>
  </si>
  <si>
    <t>1.检查责任：各级质量技术监督行政部门定期或者不定期开展标准实施情况监督检查。
2.处置责任：对违反《标准化法》、《标准化实施条例》规定的，进行处理。
3.信息公开责任：依法规、按照程序办理信息公开事项。
4.其他：法律法规规章等规定应履行的其他责任。</t>
  </si>
  <si>
    <t>开展国家法定计量单位实施情况监督检查</t>
  </si>
  <si>
    <t>1.《中华人民共和国计量法》（2013年修正）第三条。
2.《广东省实施〈中华人民共和国计量法〉办法》（2010年）第六条。
3.《广东省人民政府办公厅印发广东省质量技术监督局主要职责内设机构和人员编制规定的通知》（粤府办〔2009〕98号）。</t>
  </si>
  <si>
    <t>一、商品条码：
1.受理阶段责任：按照国家的《商品条码管理办法》和《广东省商品条码管理办法》规定受理企业提交的申请材料。
2.审查阶段责任：对申请人提供的申请资料，编码分支机构应当在7个工作日内完成初审。对初审合格的，编码分支机构签署意见并报送国家编码中心审批；对初审不合格的，编码分支机构应当将申请资料退给申请人并说明理由。
3.送达阶段责任：获准注册厂商识别代码的企业，由国家编码中心分配厂商识别代码，编码分支机构打印《中国商品条码系统成员证书》，企业凭有效凭证和相关资料领取。
4.事后监管责任：开展条码标识年度有效性查验；根据有关规定，实施监督抽查。
5.其他：法律法规规章文件规定应履行的责任。</t>
  </si>
  <si>
    <t>1.问责依据：①《广东省商品条码管理办法》；②其他问责依据。
2.监督方式：广东省质监局党办，020-38835988。</t>
  </si>
  <si>
    <t>开展计量器具检定情况监督检查</t>
  </si>
  <si>
    <t>1.《中华人民共和国计量法》（2013年修正）第九条。
2.《广东省实施〈中华人民共和国计量法〉办法》（2010年）第四十条。
3.《广东省人民政府办公厅印发广东省质量技术监督局主要职责内设机构和人员编制规定的通知》（粤府办〔2009〕98号）。</t>
  </si>
  <si>
    <t>1.监督检查责任：负责开展计量器具检定情况监督检查。
2.其他：法律法规规章等规定应履行的责任。</t>
  </si>
  <si>
    <t>1.问责依据：
①《中国人民共和国计量法》第三十条；②其他问责依据。
2.监督方式：
监督方式：计量处，电话号码：020-38835811。</t>
  </si>
  <si>
    <t>开展计量标准监督检查</t>
  </si>
  <si>
    <t>1.《计量标准考核办法》（2005年国家质量监督检验检疫总局令第72号）第十八条、第十九条。
2.《广东省人民政府办公厅印发广东省质量技术监督局主要职责内设机构和人员编制规定的通知》（粤府办〔2009〕98号）。</t>
  </si>
  <si>
    <t>1.监督检查责任：负责开展计量标准监督检查。
2.其他：法律法规规章文件规定应履行的责任。</t>
  </si>
  <si>
    <t>开展计量技术机构监督检查</t>
  </si>
  <si>
    <t>1.《中华人民共和国计量法实施细则》（1987年国务院批准，国家计量局发布）第三十一条。
2.《法定计量检定机构监督管理办法》（2001年国家质量技术监督局令第15号）第十五条。
3.《计量授权管理办法》（1989年国家技术监督局令第4号）第十五条。
4.《广东省实施〈中华人民共和国计量法〉办法》（2010年）第二十三条、第二十四条。</t>
  </si>
  <si>
    <t>1.监督检查责任：负责开展计量技术机构监督检查。
2.其他：法律法规规章文件规定应履行的责任。</t>
  </si>
  <si>
    <t>开展计量器具制造企业监督检查</t>
  </si>
  <si>
    <t>《中华人民共和国计量法实施细则》（1987年国务院批准，国家计量局发布）第二十六条。</t>
  </si>
  <si>
    <t>1.监督检查责任：负责开展计量器具制造企业监督检查。
2.其他：法律法规规章等规定应履行的责任。</t>
  </si>
  <si>
    <t>1.问责依据：
①《中国人民共和国计量法实施细则》第五十七条；②其他问责依据。
2.监督方式;
监督方式：计量处，电话号码：020-38835811。</t>
  </si>
  <si>
    <t>开展机动车安检机构监督检查</t>
  </si>
  <si>
    <t>1.《机动车安全技术检验机构监督管理办法》（2009年国家质量监督检验检疫总局令第121号）。
2.《关于印发〈机动车安全技术检验机构检验资格许可办理程序〉等5个规范性文件的通知》（国质检监〔2009〕521号）。</t>
  </si>
  <si>
    <t>1.监督检查责任：负责开展机动车安检机构监督检查。
2.其他：法律法规规章等规定应履行的责任。</t>
  </si>
  <si>
    <t>1.问责依据：
①《机动车安全技术检验机构监督管理办法》第三十八条；②其他问责依据。
2.监督方式：
监督方式：计量处，电话号码：020-38835811。</t>
  </si>
  <si>
    <t>对生产、销售的商品进行商品量计量监督检查</t>
  </si>
  <si>
    <t>1.《商品量计量违法行为处罚规定》（1999年国家质量技术监督局令第3号）。
2.《零售商品称重计量监督管理办法》（2004年国家质量监督检验检疫总局、国家工商行政管理总局令第66号）。
3.《定量包装商品计量监督管理办法》（2005年国家质量监督检验检疫总局令第75号）第十二条。
4.《广东省实施〈中华人民共和国计量法〉办法》（2010年）第四十条。
5.《广东省人民政府办公厅印发广东省质量技术监督局主要职责内设机构和人员编制规定的通知》（粤府办〔2009〕98号）。</t>
  </si>
  <si>
    <t>1.监督检查责任：负责对生产、销售的商品进行商品量计量监督检查。
2.其他：法律法规规章等规定应履行的责任。</t>
  </si>
  <si>
    <t>1.问责依据：
①《定量包装商品计量监督管理办法》第二十一条；②其他问责依据。
2.监督方式;
监督方式：计量处，电话号码：020-38835811。</t>
  </si>
  <si>
    <t>对特种设备生产、经营、使用单位和检验、检测机构实施安全监督检查；对特种设备的设计、制造、安装、使用、改造、维修、检验检测和进出口等环节进行安全监察、监督；监督管理相关检验检测机构和检验检测人员、作业人员的资质资格
对特种设备生产、经营、使用单位和检验、检测机构实施安全监督检查；对特种设备的设计、制造、安装、使用、改造、维修、检验检测和进口等环节进行安全监察、监督；监督管理相关生产单位、检验检测机构和检验检测人员、作业人员的资质资格</t>
  </si>
  <si>
    <t>1.《中华人民共和国特种设备安全法》（2013年）第五十七条。
2.《广东省人民政府办公厅印发广东省质量技术监督局主要职责内设机构和人员编制规定的通知》（粤府办〔2009〕98号）。
3.《广东省人民政府办公厅关于印发广东省质量技术监督局主要职责内设机构和人员编制规定的通知》（粤府办〔2015〕29号）</t>
  </si>
  <si>
    <t xml:space="preserve">1.检查责任：依法组织对从事特种设备活动的单位和个人进行监督检查。
2.处置责任：对违反法律法规和安全技术规范要求的行为或者特种设备存在事故隐患时，应当责令采取措施予以改正或者消除事故隐患。
3.事后管理责任：对监督检查情况进行汇总、分类、归档备查。
4.其他：法律法规规章文件规定应履行的责任。
</t>
  </si>
  <si>
    <t>1.问责依据：①《行政许可法》第七十三条；②《行政处罚法》第六十条；③《行政机关公务员处分条例》第二十一条；④《特种设备安全法》第九十四条；⑤其他问责依据。
2.监督方式：广东省质量技术监督局监察室，020-38835718。</t>
  </si>
  <si>
    <t>进入现场进行检查，向特种设备生产、经营、使用单位和检验、检测机构的主要负责人和其他有关人员调查、了解有关情况</t>
  </si>
  <si>
    <t>1.《中华人民共和国特种设备安全法》（2013年）第六十一条。
2.《特种设备安全监察条例》（2009年国务院令第549号修订）第五十一条。</t>
  </si>
  <si>
    <t>1.检查责任：依法组织对从事特种设备活动的单位和个人进行监督检查。
2.处置责任：对违反法律法规和安全技术规范要求的行为或者特种设备存在事故隐患时，应当责令采取措施予以改正或者消除事故隐患。
3.事后管理责任：对监督检查情况进行汇总、分类、归档备查。
4.其他：法律法规规章文件规定应履行的责任。</t>
  </si>
  <si>
    <t>根据举报或者取得的涉嫌违法证据，查阅、复制特种设备生产、经营、使用单位和检验、检测机构的有关合同、发票、账簿以及其他有关资料</t>
  </si>
  <si>
    <t>发现违反有关法规规定和安全技术规范要求的行为或者特种设备存在事故隐患、不符合能效指标时，以书面形式发出特种设备安全监察指令，责令有关单位及时采取措施予以改正或者消除事故隐患</t>
  </si>
  <si>
    <t xml:space="preserve">1.《中华人民共和国特种设备安全法》（2013年）第六十二条。
2.《特种设备安全监察条例》（2009年国务院令第549号修订）第五十八条。 </t>
  </si>
  <si>
    <t>发现重大违法行为或者特种设备存在严重事故隐患时，责令有关单位立即停止违法行为、采取措施消除事故隐患</t>
  </si>
  <si>
    <t>《中华人民共和国特种设备安全法》（2013年）第六十三条。</t>
  </si>
  <si>
    <t>负责高耗能承压类特种设备节能监管工作以及监督检查高耗能特种设备节能标准的执行情况</t>
  </si>
  <si>
    <t>1.《中华人民共和国节约能源法》（2007年修订）第十六条。
2.《广东省人民政府办公厅印发广东省质量技术监督局主要职责内设机构和人员编制规定的通知》（粤府办〔2009〕98号）。
3.《广东省人民政府办公厅关于印发广东省质量技术监督局主要职责内设机构和人员编制规定的通知》（粤府办〔2015〕29号）。</t>
  </si>
  <si>
    <t>充装单位液化石油气质量监督抽查</t>
  </si>
  <si>
    <t>《关于明确充装单位液化石油气质量监管主体的通知》（粤机编办〔2010〕19号）。</t>
  </si>
  <si>
    <t>1.检查责任：依法进行抽样、检验。
2.处置责任：检验不合格的，移交执法部门查处。
3.事后管理责任：对监督抽查情况进行汇总、分析、存档。必要时进行通报。
4.其他：法律法规规章文件规定应履行的责任。</t>
  </si>
  <si>
    <t>1.问责依据：①《产品质量法》第六十八条；②《行政处罚法》第六十条；③其他问责依据。
2.监督方式：广东省质量技术监督局监察室，020-38835718。</t>
  </si>
  <si>
    <t>对鉴定评审机构进行管理与监督，对违反规定的及时予以处理</t>
  </si>
  <si>
    <t>《特种设备行政许可鉴定评审管理与监督规则》（国质检特〔2005〕220号）第六条。</t>
  </si>
  <si>
    <t>1.问责依据：①《行政许可法》第七十三条；②《行政处罚法》第六十条；③《行政机关公务员处分条例》第二十一、二十三条；④《特种设备安全法》第九十四条；⑤其他问责依据。
2.监督方式：广东省质量技术监督局监察室，020-38835718。</t>
  </si>
  <si>
    <t>对本行政区域内的鉴定评审工作进行监督</t>
  </si>
  <si>
    <t>对考试机构进行监督管理，及时纠正违规行为，必要时派人现场监督考试的有关活动</t>
  </si>
  <si>
    <t>《特种设备作业人员监督管理办法》（2011年国家质量监督检验检疫总局令第140号修订）第七条。</t>
  </si>
  <si>
    <t>1.问责依据：①《行政许可法》第七十三条；②《行政处罚法》第六十条；③《行政机关公务员处分条例》第二十一条；④《特种设备安全法》第九十四条；⑤其他问责依据。
2.监督方式：广东省质量技术监督局监察室，020-38835718</t>
  </si>
  <si>
    <t>对特种设备生产、经营、使用单位和检验、检测机构实施安全监督检查；对特种设备的设计、制造、安装、使用、改造、维修、检验检测等环节进行安全监察、监督；监督管理相关检验检测机构和检验检测人员、作业人员的资质资格</t>
  </si>
  <si>
    <t>1.《中华人民共和国特种设备安全法》（2013年）第五十七条。
2.《特种设备安全监察条例》（2009年国务院令第549号修订）第五十条。</t>
  </si>
  <si>
    <t xml:space="preserve">1.问责依据：①《行政许可法》第七十三条；②《行政处罚法》第六十条；③《行政机关公务员处分条例》第二十一条；④《特种设备安全法》第九十四条；⑤其他问责依据。
2.监督方式：广东省质量技术监督局监察室，020-38835718
</t>
  </si>
  <si>
    <t>发现违反有关法规规定和安全技术规范要求的行为或者特种设备存在事故隐患、不符合能效指标时，以书面形式发出特种设备安全监察指令，责令有关单位及时采取措施予以改正或者消除事故隐患。发现重大违法行为或者特种设备存在严重事故隐患时，责令有关单位立即停止违法行为、采取措施消除事故隐患</t>
  </si>
  <si>
    <t>1.《中华人民共和国特种设备安全法》（2013年）第六十二条、第六十三条。
2.《特种设备安全监察条例》（2009年国务院令第549号修订）第五十八条、第五十九条。</t>
  </si>
  <si>
    <t>对全省打假联席单位和各级人民政府开展打假专项行动进行督导检查</t>
  </si>
  <si>
    <t>1.《广东省各级人民政府打击制售假冒伪劣商品违法行为工作责任制规定》（粤府〔1997〕5号）。
2.《广东省打假重点区域、重点市场、重点产品动态管理办法》（粤打假办〔2007〕12号）。
3.《广东省人民政府办公厅印发广东省质量技术监督局主要职责内设机构和人员编制规定的通知》（粤府办〔2009〕98号）。
4.《广东省各级人民政府打击制售假冒伪劣商品违法行为工作责任制规定》（粤府令220号）。
5.《广东省打假重点区域、重点市场、重点产品动态管理办法》（粤打假办〔2007〕12号）。
6.《广东省人民政府办公厅印发广东省质量技术监督局主要职责内设机构和人员编制规定的通知》（粤府办〔2009〕98号）。</t>
  </si>
  <si>
    <t>1.工作责任：组织、协调、监督、检查，确认、考核、撤销
2.其他法律法规规章文件规定应履行的责任</t>
  </si>
  <si>
    <t>1.问责依据：①参照《广东省各级人民政府打击制售假冒伪劣商品违法行为工作责任制规定》执行；②参照《广东省打假重点区域、重点市场、重点产品动态管理办法》执行；③《广东省人民政府办公厅印发广东省质量技术监督局主要职责内设机构和人员编制规定的通知》；④其他问责依据。
2.监督方式：广东省质量技术监督局监察室，020-38835718</t>
  </si>
  <si>
    <t>对各级人民政府落实打假工作责任制进行检查、考核</t>
  </si>
  <si>
    <t>1.《广东省各级人民政府打击制售假冒伪劣商品违法行为工作责任制考核办法》（粤府办〔2005〕63号）。                                  
2.《广东省各地级以上市政府打击制售假冒伪劣商品违法行为工作责任制考核评分标准》（粤打假办〔2010〕18号）。
1.《广东省各级人民政府打击制售假冒伪劣商品违法行为工作责任制规定考核细则》（粤府办〔2016〕99号）。
2.《广东省各地级以上市政府打击制售假冒伪劣商品违法行为工作责任制考核评分标准》（粤打假办〔2010〕18号）。</t>
  </si>
  <si>
    <t>1.工作责任：检查、监督，确认、考核、撤销
2.其他法律法规规章文件规定应履行的责任</t>
  </si>
  <si>
    <t>1.问责依据：①参照《广东省各级人民政府打击制售假冒伪劣商品违法行为工作责任制规定考核细则》执行；②其他问责依据。
2.监督方式：广东省质量技术监督局监察室，020-38835718</t>
  </si>
  <si>
    <t>对全省打假重点区域、重点市场、重点产品进行确定，对“摘戴帽”工作进行督导检查</t>
  </si>
  <si>
    <t xml:space="preserve">1.《广东省各级人民政府打击制售假冒伪劣商品违法行为工作责任制规定》（粤府〔1997〕5号）。
2.《广东省打假重点区域、重点市场、重点产品动态管理办法》（粤打假办〔2007〕12号）。
3.《广东省各级人民政府打击制售假冒伪劣商品违法行为工作责任制规定》（粤府令220号）。
4.《广东省打假重点区域、重点市场、重点产品动态管理办法》（粤打假办〔2007〕12号）。
</t>
  </si>
  <si>
    <t>1.问责依据：①参照《广东省各级人民政府打击制售假冒伪劣商品违法行为工作责任制规定》执行；②参照《广东省打假重点区域、重点市场、重点产品动态管理办法》执行；③其他问责依据。
2.监督方式：广东省质量技术监督局监察室，020-38835718。</t>
  </si>
  <si>
    <t>用能产品能源效率标识监督</t>
  </si>
  <si>
    <t>1.《中华人民共和国节约能源法》（2007年修订）第十九条、第七十条。
2.《能源效率标识管理办法》（2004年国家发展和改革委员会、国家质量监督检验检疫总局令第17号）第六条。
3.《广东省人民政府办公厅印发广东省“十二五”节能减排综合性工作方案部门分工的通知》（粤府办〔2012〕42号）第一百一十三条、第一百一十四条。
4.《计量发展规划（2013－2020年）》（国发〔2013〕10号）第二十条、第二十六条。
5.《广东省人民政府办公厅关于实施计量发展规划（2013－2020年）的意见》（粤府办〔2014〕4号）第十五条。</t>
  </si>
  <si>
    <t>1.问责依据：
①《能源计量监督管理办法》第二十一条；②其他问责方式。
2.监督方式：
计量处，电话号码：020-38835811。</t>
  </si>
  <si>
    <t>监督管理市场计量行为</t>
  </si>
  <si>
    <t>1.《集贸市场计量监督管理办法》（2002年国家质量监督检验检疫总局令第17号）第三条、第八条。
2.《广东省人民政府办公厅印发广东省质量技术监督局主要职责内设机构和人员编制规定的通知》（粤府办〔2009〕98号）。</t>
  </si>
  <si>
    <t>1.问责依据：
①《集贸市场计量监督管理办法》第十三条；②其他问责方式。
2.监督方式：
计量处，电话号码：020-38835811。</t>
  </si>
  <si>
    <t>对全省特种设备安全监察工作进行监督检查</t>
  </si>
  <si>
    <t>《广东省人民政府办公厅关于印发广东省质量技术监督局主要职责内设机构和人员编制规定的通知》（粤府办〔2015〕29号）。</t>
  </si>
  <si>
    <t>1.问责依据：
①《集贸市场计量监督管理办法》第十三条；②其他问责方式。
2.监督方式;计量处，电话号码：020-38835812。</t>
  </si>
  <si>
    <t>对食品相关产品实施风险监测</t>
  </si>
  <si>
    <t>1.《中华人民共和国食品安全法》（2015年修订）第十四条。
2.《广东省人民政府办公厅关于印发广东省质量技术监督局主要职责内设机构和人员编制规定的通知》（粤府办〔2015〕29号）。</t>
  </si>
  <si>
    <t>1.工作责任：负责组织实施食品相关产品风险监测工作。
2.其他：法律法规规章文件规定应履行的责任。</t>
  </si>
  <si>
    <t>1.问责依据：《中华人民共和国食品安全法》（2015年修订）第一百四十四条；②其他问责方式。
2.监督方式：广东省质量技术监督局监察室，020-38835718。</t>
  </si>
  <si>
    <t>组织协调区域性、行业性产品质量问题的专项整治</t>
  </si>
  <si>
    <t>1《中华人民共和国产品质量法》（2000年修正）第七条、第八条等。
2.《广东省人民政府办公厅印发广东省质量技术监督局主要职责内设机构和人员编制规定的通知》（粤府办〔2015〕29号）。
3.《广东省质量技术监督局关于产品质量监督抽查的管理办法》（粤质监〔2014〕11号）。
4.《广东省查处生产销售假冒伪劣商品违法行为条例》。
5.《广东省质监局关于进一步加强产品质量监督抽查后处理工作通知》（粤质监监函〔2015〕719号）</t>
  </si>
  <si>
    <t>1.检查责任：①负责对存在区域性、行业性产品质量问题区域（行业）进行质量警示;②负责组织协调对存在区域性、行业性产品质量问题地区组织开展专项整治。
2.处置责任：负责组织协调对区域性、行业区产品质量问题整治情况进行考核。
3.其他：法律法规规章文件规定应履行的责任。</t>
  </si>
  <si>
    <t>1.问责依据：①《行政机关公务员处分条例》第二十一、二十三条；②《中华人民共和国产品质量法》（2000年修正）第六十八条；③其他问责依据。
2.监督方式：省质监局人事教育处，020-38835889。</t>
  </si>
  <si>
    <t>受质检总局委托开展汽车产品缺陷调查</t>
  </si>
  <si>
    <t>1.《缺陷汽车产品召回管理条例实施办法》（2015年国家质量监督检验检疫总局令第176号）第十八条。</t>
  </si>
  <si>
    <t>1.调查责任：进入生产者、经营者、零部件生产者的生产经营场所进行现场调查。查阅、复制相关资料和记录，收集相关证据。向有关单位和个人了解汽车产品可能存在缺陷的情况。其他依法可以采取的措施。
2.处置责任：对缺陷调查获得的相关信息、资料、实物、实验检测结果和相关证据进行分析，形成缺陷调查报告。</t>
  </si>
  <si>
    <t>1.问责依据：《行政机关公务员处分条例》第二十条；②其他问责方式。
2.监督方式：国家质检总局，010-82260001。</t>
  </si>
  <si>
    <t>对消费品进行缺陷调查</t>
  </si>
  <si>
    <t xml:space="preserve">《缺陷消费品召回管理办法》（国家质量监督检验检疫总局质检总局2015年第151号公告）第十四条、十五条。
</t>
  </si>
  <si>
    <t>1.调查责任：生产者未按照通知开展调查分析的，或者生产者认为不存在缺陷，但其调查分析结果不能证明消费品不存在缺陷的，应当开展缺陷调查。开展缺陷调查可以进入生产者、经营者的生产经营场所进行现场调查，查阅、复制相关资料和记录，向相关单位和个人了解消费品可能存在缺陷的情况。
2.其他：法律法规规章文件规定应履行的责任。</t>
  </si>
  <si>
    <t>1.问责依据：①《行政机关公务员处分条例》第二十条；②《缺陷消费品召回管理办法》第二十七条；③其他问责方式。
2.监督方式：国家质检总局，010-82260001。</t>
  </si>
  <si>
    <t>六、行政确认（8项）</t>
  </si>
  <si>
    <t>依     据</t>
  </si>
  <si>
    <t>对儿童玩具缺陷认定</t>
  </si>
  <si>
    <t>1.《儿童玩具召回管理规定》（2007年国家质量监督检验检疫总局令第101号）第十七条、第十八条。
2.《儿童玩具召回信息与风险评估管理办法》（国质检质〔2008〕66号）第三条、第十二条、第十四条。</t>
  </si>
  <si>
    <t>1.认定责任：对专家或专家委员会提交的缺陷认定建议进行审核，确认存在缺陷的，向生产者发出《儿童玩具缺陷确认书》；确认不存在缺陷的，应及时告知生产者。
2.送达责任：将缺陷调查结果通知生产者。
3.复议责任：可以采取听证等方式对异议进行处理，并做出确认缺陷调查结果的决定。
4.其他：法律法规规章规定应履行的责任</t>
  </si>
  <si>
    <t>测绘计量检定人员资格认定</t>
  </si>
  <si>
    <t>1.《中华人民共和国计量法实施细则》（1987年国务院批准，国家计量局发布）第二十九条。
2.《国务院关于第六批取消和调整行政审批项目的决定》（国发〔2012〕52号）。</t>
  </si>
  <si>
    <t>1.工作责任：对符合条件的资格人员进行认定。
2.其他：法律法规规章规定应履行的责任。</t>
  </si>
  <si>
    <t>1.问责依据：①《中国人民共和国计量法实施细则》第五十七条；②其他问责依据。  
2.监督方式;
计量处，电话号码：020-38835811。</t>
  </si>
  <si>
    <t>锅炉能效测试机构认定初审</t>
  </si>
  <si>
    <t>1.《中华人民共和国认证认可条例》（2003年国务院令第390号）第十六条。
2.《在用工业锅炉能效测试机构能力要求》（质检特函〔2009〕93号）。</t>
  </si>
  <si>
    <t>1.受理责任：一次性告知补正材料，依法受理或不予受理（不予受理应当告知理由）。
2.审查责任：按照《在用工业锅炉能效测试机构能力要求》等有关规定对申请材料进行审查，提出审查意见。
3.决定责任：根据审查意见作出通过初审或者不通过初审的决定。
4.送达责任：通过初审的，将申请材料上报国家质检总局，由总局确认。
5.事后监管责任：对获得确认的锅炉能效测试机构进行监督检查，并根据检查情况依法处理。
6.其他：法律法规规章规定应履行的责任。</t>
  </si>
  <si>
    <t>1.问责依据：①《行政处罚法》第六十条；②其他问责依据。
2.监督方式：：广东省质量技术监督局监察室，020-38835718。</t>
  </si>
  <si>
    <t>特种设备作业人员考试机构的确定</t>
  </si>
  <si>
    <t>1.《特种设备作业人员监督管理办法》（2011年国家质量监督检验检疫总局令第140号修订）第四条。
2.《特种设备作业人员考核规则》（TSGZ6001－2013）（2013年国家质量监督检验检疫总局颁布）第四条。</t>
  </si>
  <si>
    <t>1.受理责任：一次性告知补正材料，依法受理或不予受理（不予受理应当告知理由）。
2.审查责任：按照《特种设备作业人员考核规则》（TSGZ6001－2013）等有关规定对申请材料进行审查，提出审查意见。
3.决定责任：根据审查意见作出是否确定的决定。
4.送达责任：通过确定的，由省局发文公布。
5.事后监管责任：对获得确认的考试机构进行监督检查，并根据检查情况依法处理。
6.其他：法律法规规章规定应履行的责任。</t>
  </si>
  <si>
    <t>1.问责依据：①《行政处罚法》第六十条；②其他问责依据。
2.监督方式：：广东省质量技术监督局监察室，020-38835719。</t>
  </si>
  <si>
    <t>特种设备行政许可鉴定评审机构的确定</t>
  </si>
  <si>
    <t>《特种设备行政许可鉴定评审管理与监督规则》（国质检特〔2005〕220号）第三条、第七条。</t>
  </si>
  <si>
    <t>1.受理责任：一次性告知补正材料，依法受理或不予受理（不予受理应当告知理由）。
2.审查责任：按照《特种设备行政许可鉴定评审管理与监督规则》等有关规定对申请材料进行审查，提出审查意见。
3.决定责任：根据审查意见作出通过是否确定的决定。
4.送达责任：通过确定的，将申请材料上报国家质检总局，由总局确认公布。
5.事后监管责任：对获得确认的特种设备行政许可鉴定评审机构进行监督检查，并根据检查情况依法处理。
6.其他：法律法规规章规定应履行的责任。</t>
  </si>
  <si>
    <t>1.问责依据：①《行政处罚法》第六十条；②其他问责依据。
2.监督方式：广东省质量技术监督局监察室，020-38835720</t>
  </si>
  <si>
    <t>地理标志产品专用标志注册登记审核</t>
  </si>
  <si>
    <t>1.《地理标志产品保护规定》（2005年国家质量监督检验检疫总局令第78号）第二十条。
2.《地理标志产品保护工作细则》（国质检科〔2009〕222号）第十九条、第二十条。</t>
  </si>
  <si>
    <t>1.工作责任：省级质量技术监督部门依据《地理标志产品保护规定》和《地理标志产品保护工作细则》对所在辖区企业申请地理标志产品专用标志使用申请进行审核，并报国家质检总局批准。
2.其他：法律法规规章规定应履行的责任</t>
  </si>
  <si>
    <t>1.问责依据：①《地理标志产品保护规定》（2005年国家质量监督检验检疫总局令第78号）和《地理标志产品保护工作细则》（国质检科〔2009〕222号）；②其他问责依据。
2.监督方式：广东省质监局党办；020-38835988。</t>
  </si>
  <si>
    <t>对消费品进行缺陷认定</t>
  </si>
  <si>
    <t>《缺陷消费品召回管理办法》（国家质量监督检验检疫总局质检总局2015年第151号公告）第十七条、第十八条。</t>
  </si>
  <si>
    <t>1.送达责任：调查认为消费品存在缺陷的，应当书面通知生产者实施召回。将确认缺陷调查结果的决定告知生产者。
2.复议责任：收到异议应当组织与生产者无利害关系的专家或检测实验机构对证明材料进行论证或技术鉴定，做出确认缺陷调查结果的决定。
3.其他：法律法规规章规定应履行的责任</t>
  </si>
  <si>
    <t>1.问责依据：①《行政机关公务员处分条例》第二十条、《缺陷消费品召回管理办法》第二十七条；②其他问责依据。
2.监督方式：国家质检总局，010-82260001。</t>
  </si>
  <si>
    <t>对提出生产许可证发证检验申请的检验机构资质和能力进行审查，提出审查结论和意见</t>
  </si>
  <si>
    <t>《关于公布工业产品生产许可证规范性文件的公告》（质检总局2011年第11号）《工业产品生产许可证检验管理规定》第十五条。</t>
  </si>
  <si>
    <t>1.审查责任：对符合条件的申请机构填写审查结论和意见.
2.其他：法律法规规章规定应履行的责任</t>
  </si>
  <si>
    <t>1.问责依据：①《行政机关公务员处分条例》第二十条；②其他问责依据。
2.监督方式：省质监局监察室；电话：020-38835860。</t>
  </si>
  <si>
    <t>七、其他（70项）</t>
  </si>
  <si>
    <t>依   据</t>
  </si>
  <si>
    <t>组织实施质量强省工作</t>
  </si>
  <si>
    <t>1.《广东省人民政府关于开展质量强省活动的意见》（粤府〔2010〕84号）。
2.《广东省人民政府关于建设质量强省的决定》（粤府〔2013〕96号）。
3.《中共广东省委 广东省人民政府关于实施质量强省战略的决定》（粤发〔2016〕9号）。</t>
  </si>
  <si>
    <t>1.实施责任：负责组织实施质量强省工作，
2.其他：法律法规规章等规定应履行的其他责任。</t>
  </si>
  <si>
    <t>1.问责依据：①《行政机关公务员处分条例》第二十条；②其他问责依据。
2.监督方式：广东省质监局党办电话：38835987。</t>
  </si>
  <si>
    <t>组织重大产品质量事故调查并提出整改意见</t>
  </si>
  <si>
    <t>《广东省人民政府办公厅印发广东省质量技术监督局主要职责内设机构和人员编制规定的通知》（粤府办〔2009〕98号）。</t>
  </si>
  <si>
    <t>1.调查责任：负责组织重大产品质量事故调查并提出整改，
2.其他：法律法规规章等规定应履行的其他责任。</t>
  </si>
  <si>
    <t>建立并推行质量奖励制度</t>
  </si>
  <si>
    <t>1.《广东省人民政府办公厅印发广东省质量技术监督局主要职责内设机构和人员编制规定的通知》（粤府办〔2009〕98号）。
2.《关于广东省政府申报项目的复函》（国评组〔2011〕54号）。
3.《广东省政府质量奖评审管理办法》（粤府办〔2011〕91号）。
4.《广东省人民政府公报关于实施质量发展纲要（2011－2020年）的意见》（粤府〔2012〕76号）。
5.《中共广东省委 广东省人民政府关于实施质量强省战略的决定》（粤发〔2016〕9号）。</t>
  </si>
  <si>
    <t>1.工作责任：：负责建立并推行质量奖励制度，
2.其他：法律法规规章等规定应履行的其他责任。</t>
  </si>
  <si>
    <t>统一向社会公告经地级以上市质量技术监督部门办理的防伪技术产品的使用备案信息</t>
  </si>
  <si>
    <t>1.《产品防伪监督管理办法》（2002年国家质量监督检验检疫总局令第27号）。
2.《产品防伪监督管理办法实施细则》（国质检质〔2003〕246号）。</t>
  </si>
  <si>
    <t>1.备案责任：负责统一向社会公告经地级以上市质量技术监督部门办理的防伪技术产品的使用备案信息。
2.其他：法律法规规章等规定应履行的其他责任。</t>
  </si>
  <si>
    <t>审核推荐全国注册防伪技术专家</t>
  </si>
  <si>
    <t>1.审核推荐责任：负责审核推荐全国注册防伪技术专家。
2.其他：法律法规规章等规定应履行的其他责任。</t>
  </si>
  <si>
    <t>实施品牌战略</t>
  </si>
  <si>
    <t>1.《关于印发广东省名牌带动战略实施方案（修订版）的通知》（粤经信创新〔2010〕482号）。
2.《中共广东省委 广东省人民政府关于实施质量强省战略的决定》（粤发〔2016〕9号）。</t>
  </si>
  <si>
    <t>1.工作责任：负责实施品牌战略。
2.其他：法律法规规章等规定应履行的其他责任。</t>
  </si>
  <si>
    <t>积极推动质量发展工作（组织开展质量强市示范城市〈县、区、镇〉活动，组织开展知名品牌示范活动）</t>
  </si>
  <si>
    <t>1.《质量发展纲要（2011－2020年）》（国发〔2012〕9号）。
2.《广东省人民政府关于建设质量强省的决定》（粤府〔2013〕96号）。
3.《关于印发〈争创“全国质量强市示范城市”活动指导意见〉的通知》（国质检质〔2012〕179号）。
4.《关于开展争创“全国质量强市示范城市”活动的通知》（国质检质〔2012〕180号）。
5.《关于开展“全国知名品牌创建示范区”建设试点工作的通知》（国质检质函〔2011〕320号）。
6.《关于2016年创建“全国质量强市示范城市”创建工作有关安排的通知》（质检质函〔2016〕31号）
7.《中共广东省委 广东省人民政府关于实施质量强省战略的决定》（粤发〔2016〕9号）</t>
  </si>
  <si>
    <t>1.工作责任：负责组织开展“全国质量强市示范城市”、“全国知名品牌创建示范区”和“广东省质量强市（县、区）示范市（县、区）”、“广东省知名品牌创建示范区”工作。
2.其他：法律法规规章等规定应履行的其他责任。</t>
  </si>
  <si>
    <t>推荐本省有关企业参加品牌价值测试工作</t>
  </si>
  <si>
    <t>1.《质量发展纲要（2011－2020年）》（国发〔2012〕9号）。
2.《关于开展品牌价值评价工作的通知》（国质检质〔2012〕252号）。</t>
  </si>
  <si>
    <t>1.工作责任：负责推荐本省有关企业参加品牌价值测试工作，
2.其他：法律法规规章等规定应履行的其他责任。</t>
  </si>
  <si>
    <t>开展国家级、省级中小学质量教育基地活动</t>
  </si>
  <si>
    <t>1.《教育部、国家质量监督检验检疫总局关于建立中小学质量教育社会实践基地开展质量教育的通知》（教基一函〔2011〕6号）。
2.《广东省教育厅、广东省质监局、广东检验检疫局关于建立中小学质量教育社会实践基地开展质量教育的通知》（粤教思函〔2012〕43号）。
3.《广东省人民政府关于建设质量强省的决定》（粤府〔2013〕96号）。</t>
  </si>
  <si>
    <t>1.工作责任：负责开展国家级、省级中小学质量教育基地活动，
2.其他：法律法规规章等规定应履行的其他责任。</t>
  </si>
  <si>
    <t>推动企业落实质量首负责任</t>
  </si>
  <si>
    <t>1.《国务院办公厅关于印发贯彻实施质量发展纲要2012年行动计划的通知》（国办发〔2012〕27号）。
2.《关于开展企业首席质量官制度试点工作的通知》（质检办质〔2012〕749号）。
3.《广东省人民政府关于建设质量强省的决定》（粤府〔2013〕96号）。</t>
  </si>
  <si>
    <t>1.工作责任：负责推动企业落实质量首负责任，推动企业落实质量首负责任，
2.其他：法律法规规章等规定应履行的其他责任。</t>
  </si>
  <si>
    <t>家用汽车产品三包信息管理和录入</t>
  </si>
  <si>
    <t>1.《家用汽车产品修理、更换、退货责任规定》（2012年国家质量监督检验检疫总局令第150号）。
2.《家用汽车产品三包信息和争议处理技术咨询人员管理办法》（2013年国家质量监督检验检疫总局公告第77号）第二条。</t>
  </si>
  <si>
    <t>1.录入责任：负责家用汽车产品三包信息管理和录入。
2.其他：法律法规规章等规定应履行的其他责任。</t>
  </si>
  <si>
    <t>家用汽车三包技术咨询人员（专家）库建立和维护</t>
  </si>
  <si>
    <t>1.工作责任：建立维护专家库：负责家用汽车三包技术咨询人员（专家）库建立和维护，
2.法律法规规章等规定应履行的其他责任。</t>
  </si>
  <si>
    <t>受质检总局委托负责缺陷汽车产品召回监督管理的部分工作</t>
  </si>
  <si>
    <t>1.《缺陷汽车产品召回管理条例》（2012年国务院令第626号）第五条。
2.《缺陷汽车产品召回管理条例实施办法》（2015年国家质量监督检验检疫总局令第176号）第五条、第三十四条。</t>
  </si>
  <si>
    <t>1.监督责任：受质检总局委托组织与生产者无利害关系的专家对消除缺陷的效果进行评估。
2.其他：受质检总局委托负责本行政区域内缺陷汽车产品召回监督管理的部分工作。
3.其他：法律法规规章等规定应履行的其他责任。</t>
  </si>
  <si>
    <t>组织管理儿童玩具的信息备案工作</t>
  </si>
  <si>
    <t>1.《儿童玩具召回管理规定》（2007年国家质量监督检验检疫总局令第101号）第十条。
2.《儿童玩具召回信息与风险评估管理办法》（国质检质〔2008〕66号）第五条、第十二条。</t>
  </si>
  <si>
    <t>1.备案责任：省级质量技术监督部门组织管理生产者所提供的从业基本信息以及消费者投诉或举报、产品伤害事故、产品伤害纠纷、产品在国外召回情况以及其它有关儿童玩具质量问题的信息等信息备案工作。对缺陷调查、确认所涉及的相关资料进行妥善保存并存档。
2.处理责任：对以上备案信息及时进行汇总和分析。
3.其他：法律法规规章等规定应履行的其他责任。</t>
  </si>
  <si>
    <t>风险监控工作</t>
  </si>
  <si>
    <t>1.《关于进一步加强产品质量安全风险信息管理工作的指导意见》（国质检法函〔2009〕293号）。
2.《关于推进全省质监系统产品质量安全风险监测与预警工作的通知》（粤质监函〔2011〕916号）。
3.《国家质量监督检验检疫总局关于加强产品质量安全风险监控工作的指导意见》（国质检监〔2014〕36号）。</t>
  </si>
  <si>
    <t xml:space="preserve">1.工作责任：负责风险监控工作。
2.其他：法律法规规章等规定应履行的其他责任
。
</t>
  </si>
  <si>
    <t>制定全省质量监督目录和计划</t>
  </si>
  <si>
    <t>1.《产品质量监督抽查管理办法》（2010年国家质量监督检验检疫总局令第133号）第十一条。
2.《广东省产品质量监督条例》（2014年修正）第十六条、第十七条。</t>
  </si>
  <si>
    <t>1.制定目录计划：负责制定全省质量监督目录和计划，
2.其他：法律法规规章等规定应履行的其他责任。</t>
  </si>
  <si>
    <t>开展质量监管体系建设工作</t>
  </si>
  <si>
    <t>《广东省人民政府关于印发〈广东省市场监管体系建设规划（2012－2016年）〉的通知》（粤府〔2013〕98号）。</t>
  </si>
  <si>
    <t>1.工作责任：负责开展质量监管体系建设工作。
2.其他：法律法规规章等规定应履行的其他责任。</t>
  </si>
  <si>
    <t>监督抽查后处理（包括国家监督抽查、外省监督抽查及本省监督抽查）</t>
  </si>
  <si>
    <t>1.《中华人民共和国产品质量法》（2000年修正）第十七条。
2.《产品质量检验机构工作质量分类监管办法》（2012年国家质量监督检验检疫总局公告第26号）第五条。</t>
  </si>
  <si>
    <t>1.监督抽查：责任负责监督抽查后处理（包括国家监督抽查、外省监督抽查及本省监督抽查）。
2.其他法律法规规章等规定应履行的其他责任。</t>
  </si>
  <si>
    <t>开展广东省质量技术监督系统科技成果奖励</t>
  </si>
  <si>
    <t>《广东省质量技术监督局科技成果奖励办法》（粤质监〔2011〕132号）。</t>
  </si>
  <si>
    <t>1.奖励责任：负责开展广东省质量技术监督系统科技成果奖励。
2.其他：法律法规规章等规定应履行的其他责任。</t>
  </si>
  <si>
    <t>组织制修订有关地方标准（立项、评审、发布、公告）</t>
  </si>
  <si>
    <t>1.《中华人民共和国标准化法》（1988年）第六条。
2.《中华人民共和国标准化法实施条例》（1990年国务院令第53号）第十六条。
3.《地方标准管理办法》（1990年国家技术监督局令第15号）第四条。
4.《关于印发〈广东省地方标准管理办法〉的通知》（粤技监〔1998〕104号）第二条。
5.《广东省标准化监督管理办法》（1997年粤府令第30号）第四条、第八条。
6.《广东省人民政府办公厅印发广东省质量技术监督局主要职责内设机构和人员编制规定的通知》（粤府办〔2009〕98号）。</t>
  </si>
  <si>
    <t>1.项目接受阶段责任：公示依法应当提交的项目申报材料。
2.立项阶段责任：对受理的项目材料组织专家评审，符合要求的，予以立项，不符合要求的，不予立项并告知理由。
3.审查发布阶段责任：组织地方标准审查会或委托省级标准化专业技术委员会对起草的地方标准送审稿审查。并对通过审查的地方标准给予编号并发布。
4.备案阶段责任：按要求向国家标准委申报地方标准备案。
5.信息公开责任：公告地方标准名录。
6.其他：法律法规规章等规定应履行的其他责任。</t>
  </si>
  <si>
    <t>管理企业产品标准备案工作</t>
  </si>
  <si>
    <t>1.《企业标准化管理办法》（1990年国家技术监督局令第13号）第十四条。
2.《企业产品标准管理规定》（国质检标联〔2009〕84号）第十八条。
3.《关于印发〈广东省企业产品标准备案管理办法〉的通知》（粤技监〔1997〕290号）。
4.《广东省人民政府办公厅印发广东省质量技术监督局主要职责内设机构和人员编制规定的通知》（粤府办〔2009〕98号）。</t>
  </si>
  <si>
    <t>1.受理阶段责任：依法受理。
2.材料审查阶段责任：对企业提交的企业产品标准备案申请表、标准批准发布文件、企业产品标准文本、企业产品标准编制说明、企业产品标准审查单、声明等材料进行审查。
3.备案阶段责任：企业提交的备案材料齐全，符合《广东省省企业产品标准备案管理办法》要求的，准予备案；不符合的，出具不予备案通知并书面告知企业。
4.信息公开责任：定期公告已备案企业产品标准名录。 
5.事后监管责任：加强备案后续监管。
6.其他：法律法规规章等规定应履行的其他责任。</t>
  </si>
  <si>
    <t>团体（联盟）标准推动和管理</t>
  </si>
  <si>
    <t>1.《广东省人民政府批转省质监局关于实施技术标准战略意见的通知》（粤府〔2010〕1号）。
2.《印发广东省实施技术标准战略“十二五”规划的通知》（粤府办〔2011〕69号）。</t>
  </si>
  <si>
    <t>1.工作责任：推动和管理联盟标准（社会团体标准）
2.其他：法律法规规章等规定应履行的其他责任。</t>
  </si>
  <si>
    <t>1.问责依据：①质检总局 国家标准委关于印发《关于培育和发展团体标准的指导意见》的通知（国质检标联〔2016〕109号）；②其他问责方式。
2.监督方式：广东省质监局党办电话：38835987。</t>
  </si>
  <si>
    <t>规划实施技术标准战略工作</t>
  </si>
  <si>
    <t>1.工作责任：制定规划，组织实施
2.其他：法律法规规章等规定应履行的其他责任。</t>
  </si>
  <si>
    <t>1.问责依据：①《行政机关公务员处分条例》第二十一、二十三条；②其他问责方式。
2.监督方式：广东省质监局党办电话：38835987。</t>
  </si>
  <si>
    <t>广东省标准化示范试点工作管理</t>
  </si>
  <si>
    <t>1.《广东省农业标准化示范区管理办法》（粤质监〔2003〕239号）第十八条。
2.《印发广东省实施技术标准战略“十二五”规划的通知》（粤府办〔2011〕69号）。</t>
  </si>
  <si>
    <t>1.管理责任：负责广东省标准化示范试点工作管理。
2.其他：法律法规规章等规定应履行的其他责任。</t>
  </si>
  <si>
    <t>组织开展省财政补贴的集贸市场在用衡器和乡镇医疗卫生单位常用计量器具强制检定</t>
  </si>
  <si>
    <t>1.《中华人民共和国计量法》（2013年修正）第九条。
2.《广东省实施〈中华人民共和国计量法〉办法》（2010年）第二十二条。</t>
  </si>
  <si>
    <t>1.检定责任：负责组织开展省财政补贴的集贸市场在用衡器和乡镇医疗卫生单位常用计量器具强制检定。
2.其他：法律法规规章等规定应履行的其他责任。</t>
  </si>
  <si>
    <t>1.问责依据：
①《中国人民共和国计量法》第三十条；②其他问责方式。
2.监督方式;计量处；电话号码：020-38835811。</t>
  </si>
  <si>
    <t>组织仲裁检定和调解计量纠纷</t>
  </si>
  <si>
    <t>1.仲裁调解责任：负责组织仲裁检定和调解计量纠纷。
2.其他：法律法规规章等规定应履行的其他责任。</t>
  </si>
  <si>
    <t>1.问责依据：
①《中国人民共和国计量法实施细则》第五十七条；②其他问责方式。
2.监督方式；计量处，电话号码：020-38835811。</t>
  </si>
  <si>
    <t>能源计量监管</t>
  </si>
  <si>
    <t>1.《中华人民共和国节约能源法》（2007年修订）第二十七条。
2.《能源计量监督管理办法》（2010年国家质量监督检验检疫总局令第132号）第三条。
3.《广东省人民政府办公厅印发广东省“十二五”节能减排综合性工作方案部门分工的通知》（粤府办〔2012〕42号）第一百三十五条。
4.《计量发展规划（2013－2020年）》（国发〔2013〕10号）第十六条、第二十四条。
5.《广东省人民政府办公厅关于实施计量发展规划（2013－2020年）的意见》（粤府办〔2014〕4号）第十条、第十五条。</t>
  </si>
  <si>
    <t>1.监管责任：负责能源计量监管。
2.其他：法律法规规章等规定应履行的其他责任。</t>
  </si>
  <si>
    <t>1.问责依据：
①《能源计量监督管理办法》第二十一条；②其他问责方式。
监督方式;
2.监督方式；计量处；
电话号码：020-38835811。</t>
  </si>
  <si>
    <t>计量校准机构备案</t>
  </si>
  <si>
    <t>《广东省实施〈中华人民共和国计量法〉办法》（2010年）第二十三条。</t>
  </si>
  <si>
    <t>1.工作责任：负责计量校准机构备案。
2.其他：法律法规规章等规定应履行的其他责任。</t>
  </si>
  <si>
    <t>1.问责依据：
①《广东省实施&lt;中华人民共和国计量法&gt;办法》第五十九条；②其他问责方式。
2.监督方式；计量处。
电话号码：020-38835811。</t>
  </si>
  <si>
    <t>定量包装商品生产企业计量保证能力备案</t>
  </si>
  <si>
    <t>1.《定量包装商品计量监督管理办法》（2005年国家质量监督检验检疫总局令第75号）第十五条。
2.《定量包装商品生产企业计量保证能力评价规范》（质技监局量函〔2001〕106号）。
3.《广东省人民政府办公厅印发广东省质量技术监督局主要职责内设机构和人员编制规定的通知》（粤府办〔2009〕98号）。</t>
  </si>
  <si>
    <t>1.工作责任：负责定量包装商品生产企业计量保证能力备案。
2.其他：法律法规规章等规定应履行的其他责任。</t>
  </si>
  <si>
    <t>1.问责依据：
①《定量包装商品计量监督管理办法》第二十一条；②其他问责方式。
监督方式;
2.监督方式；
计量处，电话号码：020-38835811。</t>
  </si>
  <si>
    <t>机动车安检机构从业人员（技术负责人、质量负责人、报告授权人、检验员等）考核</t>
  </si>
  <si>
    <t>《关于印发〈机动车安全技术检验机构检验资格许可办理程序〉等5个规范性文件的通知》（国质检监〔2009〕521号）：附件3《机动车安全技术检验机构检验资格许可技术条件》。</t>
  </si>
  <si>
    <t>1.考核责任：负责机动车安检机构从业人员（技术负责人、质量负责人、报告授权人、检验员等）考核。
2.其他：法律法规规章等规定应履行的其他责任。</t>
  </si>
  <si>
    <t>1.问责依据：
①《机动车安全技术检验机构监督管理办法》第三十八条；②其他问责方式。
2.监督方式；
计量处，电话号码：020-38835811。</t>
  </si>
  <si>
    <t>按规定权限组织调查特种设备事故</t>
  </si>
  <si>
    <t>《中华人民共和国特种设备安全法》（2013年）第七十二条。</t>
  </si>
  <si>
    <t>1.组织调查责任：根据《特种设备事故报告和调查处理规定》、《特种设备事故调查处理导则》的规定实施.
2.其他：法律法规规章等规定应履行的其他责任。</t>
  </si>
  <si>
    <t>1.问责依据：①《特种设备安全法》第九十四条；②其他问责依据；③其他问责依据。
2.监督方式：广东省质量技术监督局监察室，020-38835718</t>
  </si>
  <si>
    <t>组织制定本行政区域内特种设备事故应急预案并组织实施；组织或参与相关生产安全事故的应急救援</t>
  </si>
  <si>
    <t>1.《中华人民共和国特种设备安全法》（2013年）第六十九条。
2.《关于印发〈广东省安委会成员单位及有关部门安全生产工作职责〉的通知》（粤安〔2012〕7号）。</t>
  </si>
  <si>
    <t>1.制修订责任：依据《特种设备事故报告和调查处理规定》、《特种设备事故调查处理导则》等有关规定按照程序科学编制、修改、发布。
2.演练责任：按规定定期进行演练。
3.其他：法律法规规章等规定应履行的其他责任。</t>
  </si>
  <si>
    <t>1.问责依据：①《行政机关公务员处分条例》第二十一条；②其他问责依据。
2.监督方式：：广东省质量技术监督局监察室，020-38835718</t>
  </si>
  <si>
    <t>支持有关特种设备安全的科学技术研究，鼓励先进技术和先进管理方法的推广应用，对做出突出贡献的单位和个人给予奖励</t>
  </si>
  <si>
    <t>《中华人民共和国特种设备安全法》（2013年）第十条。</t>
  </si>
  <si>
    <t>1.工作责任：支持有关特种设备安全的科学技术研究，鼓励先进技术和先进管理方法的推广应用，对做出突出贡献的单位和个人给予奖励。
2.其他：法律法规规章等规定应履行的其他责任。</t>
  </si>
  <si>
    <t>1.问责依据：①《行政机关公务员处分条例》第二十一条；②其他问责依据。
2.监督方式：广东省质量技术监督局监察室，020-38835719。</t>
  </si>
  <si>
    <t>鼓励特种设备节能技术的研究、开发、示范和推广，促进特种设备节能技术创新和应用</t>
  </si>
  <si>
    <t>《特种设备安全监察条例》（2009年国务院令第549号修订）第八条。</t>
  </si>
  <si>
    <t>1.工作责任：鼓励特种设备节能技术的研究、开发、示范和推广，促进特种设备节能技术创新和应用。
2.其他：法律法规规章等规定应履行的其他责任。</t>
  </si>
  <si>
    <t>对特种设备生产经营单位实行安全生产诚信分类管理，建立奖励和惩戒制度，并向社会公开安全生产诚信管理信息</t>
  </si>
  <si>
    <t>《广东省安全生产条例》（2013年修订）第三十九条。</t>
  </si>
  <si>
    <t>1.工作责任：对特种设备生产经营单位实行安全生产诚信分类管理，建立奖励和惩戒制度，并向社会公开安全生产诚信管理信息。
2.其他：法律法规规章等规定应履行的其他责任。</t>
  </si>
  <si>
    <t>推动投保特种设备安全责任保险</t>
  </si>
  <si>
    <t>1.《中华人民共和国特种设备安全法》（2013年）第十七条。
2.《特种设备安全监察条例》（2009年国务院令第549号修订）第八条。</t>
  </si>
  <si>
    <t>1.工作责任：推动投保特种设备安全责任保险。
2.其他：法律法规规章等规定应履行的其他责任。</t>
  </si>
  <si>
    <t>1.问责依据：①《行政机关公务员处分条例》第二十一条；②其他问责依据。
2.监督方式：广东省质量技术监督局监察室，020-38835722。</t>
  </si>
  <si>
    <t>承担全省质监系统计算机网络、门户网站、信息安全系统的规划、建设及管理维护工作</t>
  </si>
  <si>
    <t>《印发广东省质量技术监督局所属事业单位分类改革方案的通知》（粤机编办〔2012〕337号）。</t>
  </si>
  <si>
    <t>1.工作责任：国家电子政务工作有关规定应履行的责任。
2.其他：法律法规规章等规定应履行的其他责任。</t>
  </si>
  <si>
    <t>1.问责依据：①《事业单位工作人员处分暂行规定》第十八、十九条；②其他问责依据。
2、监督方式：广东省质量技术监督局，020-38835988、38835860</t>
  </si>
  <si>
    <t>承担全省质监系统数据库的建设及数据维护</t>
  </si>
  <si>
    <t>1.问责依据：①《事业单位工作人员处分暂行规定》第十八、十九条；②其他问责依据。
2、监督方式：广东省质量技术监督局，020-38835988、38835860。</t>
  </si>
  <si>
    <t>组织和承担全省质监业务应用系统的开发及维护工作</t>
  </si>
  <si>
    <t>承担行政许可事项和依申请的非行政许可事项的受理等事务性工作；统一制作、送达行政许可文书、证书</t>
  </si>
  <si>
    <t>1.受理责任：公示应当提交的材料，一次性告知补正材料，依法受理或不予受理（不予受理应当告知理由）。
2.制作证书文书责任：按行政审批事项要求的格式、时限制作证书文书。
3.送达责任：准予许可的制发送达许可证，按规定报国家局备案，信息公开。
4.其他：法律法规规章等规定应履行的其他责任。</t>
  </si>
  <si>
    <t>1.问责依据：①《行政许可法》第七十二、七十三、七十四、七十五条；②《事业单位工作人员处分暂行规定》第十七、十八条；③其他问责依据。
2、监督方式：广东省质量技术监督局，020-38835988、38835860。</t>
  </si>
  <si>
    <t>组织仪器设备采购技术论证</t>
  </si>
  <si>
    <t>《广东省质量技术监督局技术机构仪器设备采购技术论证管理规定（试行）》（粤质监〔2010〕36号）。</t>
  </si>
  <si>
    <t>1.受理责任：省局自收到申请材料之日起10个工作日内由科技处完成对申请材料审查，并提出技术论证专家组名单、技术论证形式及技术论证时间，报分管领导批准后组织实施；省局可以自行组织技术论证，也可以委托市局或省局直属单位组织技术论证。
2.论证变更责任：已通过技术论证的项目，其内容需要变更的，应当按行政隶属关系逐级向省局提出变更申请。省局认为有必要重新进行技术论证的，依据本规定组织技术论证。
3.监督责任：技术论证有关单位和个人在技术论证过程中存在违规行为的，对系统内当事人，省局予以通报批评，情节严重的，予以行政处分；对系统外当事人，由省局将其违规行为通报其所在单位。
4.其他：法律法规规章等规定应履行的其他责任。</t>
  </si>
  <si>
    <t>1.问责依据：①《广东省质量技术监督局技术机构仪器设备采购技术论证管理规定（试行）》（粤质监〔2010〕36号）；②其他问责依据。
2.监督方式：广东省质监局党办电话：38835987。</t>
  </si>
  <si>
    <t>组织编写省制造业质量竞争力指数测评报告（年度）</t>
  </si>
  <si>
    <t>1.《关于开展质量竞争力指数测评地方试点工作的通知》（质检质联函〔2007〕39号）。
2.《广东省人民政府关于建设质量强省的决定》（粤府〔2013〕96号）。</t>
  </si>
  <si>
    <t>1.工作责任：负责组织编写省制造业质量竞争力指数测评报告。
2.其他：法律法规规章等规定应履行的其他责任。</t>
  </si>
  <si>
    <t>组织泛珠三角区域质监合作工作</t>
  </si>
  <si>
    <t>1.《泛珠三角区域合作框架协议》。
2.《关于调整省推进泛珠三角区域合作工作协调领导小组成员的通知》（粤泛珠三角办函〔2012〕2号）。</t>
  </si>
  <si>
    <t>1.工作责任：负责组织泛珠三角区域质监合作工作。
2.其他：法律法规规章等规定应履行的其他责任。</t>
  </si>
  <si>
    <t>逐步推进总局全国企业质量信用档案数据库建设工作（建立推行质量诚信制度）</t>
  </si>
  <si>
    <t>1.《质量发展纲要（2011－2020年）》（国发〔2012〕9号）。
2.《广东省人民政府办公厅印发广东省质量技术监督局主要职责内设机构和人员编制规定的通知》（粤府办〔2009〕98号）。
3.《关于加快建立重点产品生产企业质量信用档案的通知》（质检办质函〔2011〕1306号）。
4.《关于印发关于进一步加快质量诚信体系建设的指导意见的通知》（国质检质〔2012〕216号）。
5.《质检总局办公厅关于全面开展全国企业质量信用档案数据库建设的通知》（质检办质函〔2013〕733号）。</t>
  </si>
  <si>
    <t>1.工作责任：负责逐步推进总局全国企业质量信用档案数据库建设工作
2.其他：法律法规规章等规定应履行的其他责任。</t>
  </si>
  <si>
    <t>组织开展产品合格率统计调查工作事项</t>
  </si>
  <si>
    <t>1.《质量发展纲要（2011－2020年）》（国发〔2012〕9号）。
2.《关于在全国开展产品质量合格率统计调查工作的通知》（国质检质联〔2012〕229号）。
3.《中华人民共和国统计法》（2009年修订）第十二条。</t>
  </si>
  <si>
    <t>1.工作责任：负责组织开展产品合格率统计调查工作事项。
2.其他：法律法规规章等规定应履行的其他责任。</t>
  </si>
  <si>
    <t>实施广东省名牌产品（工业类）评价工作的监督管理</t>
  </si>
  <si>
    <t>1.《关于印发广东省名牌带动战略实施方案（修订版）的通知》（粤经信创新〔2010〕482号）。
2.《广东省人民政府关于建设质量强省的决定》（粤府〔2013〕96号）。</t>
  </si>
  <si>
    <t>1.工作责任：负责实施广东省名牌产品（工业类）评价工作的监督管理。
2.其他：法律法规规章等规定应履行的其他责任。</t>
  </si>
  <si>
    <t>加强服务业质量管理</t>
  </si>
  <si>
    <t>1.《质量发展纲要（2011－2020年）》（国发〔2012〕9号）。
2.《服务业发展“十二五”规划》（国发〔2012〕62号）。
3.《质量工作考核办法》（国办发〔2013〕47号）。
4.《国家质量监督检验检疫总局关于加强服务业质量管理工作的通知》（国质检质〔2013〕253号）。
5.《广东省人民政府关于建设质量强省的决定》（粤府〔2013〕96号）。</t>
  </si>
  <si>
    <t>1.工作责任：负责服务企业质量管理工作。
2.其他：法律法规规章等规定应履行的其他责任。</t>
  </si>
  <si>
    <t>组织实施产品伤害监测与风险管理</t>
  </si>
  <si>
    <t>《质量发展纲要（2011－2020年）》（国发〔2012〕9号）第四条。</t>
  </si>
  <si>
    <t>1.制度建设责任：建立产品伤害监测制度，完善质量安全风险管理工作机制，搭建产品质量安全信息收集网络，提升风险防范和应急处置能力。
2.处置责任：评估产品安全的潜在风险，对区域性、行业性、系统性质量风险发出预警，对重大质量安全隐患提出处置措施。
3.系统建设责任：与卫生部门共建产品伤害监测系统，建立产品质量安全信息舆情监控系统。
4.共享责任：共享风险信息资源。
5.其他：法律法规规章等规定应履行的其他责任。</t>
  </si>
  <si>
    <t>地理标志产品保护申请初审</t>
  </si>
  <si>
    <t>1.《地理标志产品保护规定》（2005年国家质量监督检验检疫总局令第78号）第四条。
2.《地理标志产品保护工作细则》（国质检科〔2009〕222号）第四条。</t>
  </si>
  <si>
    <t>1.初审核查上报责任：省级质量技术监督部门负责地理标志产品申报材料初审、核查和上报，对所报材料的合法性和真实性负责。
2.其他：法律法规规章等规定应履行的其他责任。</t>
  </si>
  <si>
    <t>1.问责依据：①《地理标志产品保护规定》（2005年国家质量监督检验检疫总局令第78号）和《地理标志产品保护工作细则》（国质检科〔2009〕222号）；②其他问责依据。
2.监督方式：广东省质监局党办电话：38835987。</t>
  </si>
  <si>
    <t>公布全省经产品质量检验和计量性能检测符合相关技术规范的带有卫星定位功能的汽车行驶记录仪新产品相关信息</t>
  </si>
  <si>
    <t>1.《关于强制推广应用带有卫星定位功能的汽车行驶记录仪的通知》（粤安监〔2009〕69号）。
2.《关于我省带有卫星定位功能的汽车行驶记录仪新产品质量检验和计量性能检测有关要求的通告》（粤质监通告〔2009〕13号）。</t>
  </si>
  <si>
    <t>1.检测公布责任：负责全省经产品质量检验和计量性能检测符合相关技术规范的带有卫星定位功能的汽车行驶记录仪新产品相关信息进行公布。
2.其他：法律法规规章等规定应履行的其他责任。</t>
  </si>
  <si>
    <t>受理已取得压力容器制造资格的单位现场制造大型压力容器的申请和报告</t>
  </si>
  <si>
    <t>《关于进一步完善锅炉压力容器压力管道安全监察工作的通知》（国质检特函〔2007〕402号）。</t>
  </si>
  <si>
    <t>1.受理责任：一次性告知补正材料，依法受理或不予受理（不予受理应当告知理由）。
2.审查责任：对评审报告进行形式审查，提出审查意见。
3.决定责任：根据审查意见作出备案决定。
4.送达责任：将备案决定告知申请单位。
5.事后监管责任：根据特种设备告知、监督检验等有关规定对现场制造进行监督。
6.其他：法律法规规章等规定应履行的其他责任。</t>
  </si>
  <si>
    <t>1.问责依据：①《行政处罚法》第六十条；②其他问责依据。
2.监督方式：：广东省质量技术监督局监察室，020-38835719</t>
  </si>
  <si>
    <t>受理安全阀使用单位自行校验安全阀的告知</t>
  </si>
  <si>
    <t>《安全阀安全技术监察规程》（TSGZF001－2006）（2009年国家质量监督检验检疫总局公告第43号）第七条第二款。</t>
  </si>
  <si>
    <t>1.受理责任：一次性告知补正材料，依法受理或不予受理（不予受理应当告知理由）。
2.审查责任：对材料进行形式审查，提出审查意见。
3.决定责任：根据审查意见作出备案决定。
4.送达责任：将告知回执送达申请单位。
5.事后监管责任：根据有关规定对安全阀校验工作进行监督。
6.其他：法律法规规章等规定应履行的其他责任。</t>
  </si>
  <si>
    <t>1.问责依据：①《行政处罚法》第六十条；②其他问责依据。
2.监督方式：：广东省质量技术监督局监察室，020-38835720</t>
  </si>
  <si>
    <t>国家质检中心初审</t>
  </si>
  <si>
    <t>1.《关于印发〈加强质检系统国家质检中心规划与能力建设管理工作的意见〉的通知》（国质检科〔2008〕54号）。
2.《关于印发〈质检系统国家质检中心批筹原则与筹建程序的实施意见〉的通知》（国质检科〔2011〕471号）。
3.《质检系统国家质检中心规划与能力建设分级管理实施意见》（国质检科〔2012〕604号）。
4.《质检系统国家质检中心规划与能力建设分级管理实施细则（试行）》（国质检科〔2013〕228号）。</t>
  </si>
  <si>
    <t>1.初审核查上报责任：省级质量技术监督部门（总局直属单位）负责国家质检中心申请筹建申报材料的初审、可行性论证、核查和上报，对所报材料的合法性和真实性负责。
2.其他：法律法规规章等规定应履行的其他责任。</t>
  </si>
  <si>
    <t>1.问责依据：①《关于印发〈质检系统国家质检中心批筹原则与筹建程序的实施意见〉的通知》（国质检科〔2011〕471号）；②其他问责依据。
2.监督方式：广东省质监局党办,020-38835988。</t>
  </si>
  <si>
    <t>“广东优质”认证</t>
  </si>
  <si>
    <t>1.国务院办公厅《关于发挥品牌引领作用推动供需结构升级的意见》 （国办发〔2016〕44号）                                                   2.国务院办公厅《消费品标准和质量提升规划（2016-2020年）》  （国办发〔2016〕68号）                                                     3.《中共广东省委 广东省人民政府关于实施质量强省战略的决定》（粤发〔2016〕9号）</t>
  </si>
  <si>
    <t>1.工作责任：鼓励和支持我省符合条件的企业积极开展“广东优质”认证.
2.其他：法律法规规章等规定应履行的其他责任。</t>
  </si>
  <si>
    <t>1.问责依据：①《行政处罚法》第六十条；②其他问责依据。
2.监督方式：广东省质量技术监督局监察室，020-38835720。</t>
  </si>
  <si>
    <t>开展地级以上市人民政府质量工作考核</t>
  </si>
  <si>
    <t>1.《广东省人民政府关于开展地级以上市人民政府质量工作考核的通知》（粤府函〔2014〕124号）
2.广东省人民政府办公厅关于印发《广东省2014-2015年度地级以上市人民政府质量工作考核实施方案》的通知（粤办函〔2015〕435号）
3.广东省人民政府办公厅关于印发《广东省2015-2016年度地级以上市人民政府质量工作考核实施方案》的通知（粤办函〔2016〕446号）</t>
  </si>
  <si>
    <t>1.考核责任：按照省政府要求，负责组织实施地级以上市人民政府质量工作考核。
2.其他：法律法规规章等规定应履行的其他责任。</t>
  </si>
  <si>
    <t>1.问责依据：①《广东省人民政府关于开展地级以上市人民政府质量工作考核的通知》（粤府函〔2014〕124号）；②其他问责依据。
2.监督方式：广东省质量技术监督局监察室，020-38835720。</t>
  </si>
  <si>
    <t>牵头做好迎接国家质量考核工作</t>
  </si>
  <si>
    <t>1.《国务院办公厅关于印发质量工作考核办法的通知》（国办发〔2013〕47号）。
2.《质检总局办公厅关于做好2013-2014年度质量工作考核的通知》（质检办质函〔2014〕535号）。
3.《质检总局办公厅关于开展2014-2015年度质量工作考核的通知》（质检办质函﹝2015﹞887号）。
4.《质检总局办公厅关于开展2015-2016年度质量工作考核的通知》（质检办质﹝2016﹞983号）。</t>
  </si>
  <si>
    <t>1.工作责任：按照国家质检总局要求，牵头做好我省质量工作考核相关工作。
2.其他：法律法规规章等规定应履行的其他责任。</t>
  </si>
  <si>
    <t>1.问责依据：①《国务院办公厅关于印发质量工作考核办法的通知》（国办发〔2013〕47号）；②其他问责依据。
2.监督方式：广东省质量技术监督局监察室，020-38835720。</t>
  </si>
  <si>
    <t>上报本行政区域内缺陷汽车产品信息</t>
  </si>
  <si>
    <t>《缺陷汽车产品召回管理条例实施办法》（2015年国家质量监督检验检疫总局令第176号）第八条、第二十条、第三十四条。</t>
  </si>
  <si>
    <t>1.信息上报责任：发现本行政区域内缺陷汽车产品信息的，应当将信息逐级上报。应当及时将缺陷调查报告报送质检总局。应当及时将召回实施情况报送质检总局。
2.其他：法律法规规章等规定应履行的其他责任。</t>
  </si>
  <si>
    <t>组织实施儿童玩具召回的监督管理工作</t>
  </si>
  <si>
    <t>1.《儿童玩具召回管理规定》（2007年国家质量监督检验检疫总局令第101号）第四条、第五条、第二十五条。
2.《儿童玩具召回信息与风险评估管理办法》（国质检质〔2008〕66号）第三条。</t>
  </si>
  <si>
    <t>1.监督责任：省级质量技术监督部门在本行政区域内负责组织实施儿童玩具召回的监督管理工作，组织本行政区域内各级质量技术监督部门开展儿童玩具的召回管理工作。
2.宣传责任：采取各种有效方式，加强儿童玩具安全知识和法规制度宣传教育。
3.其他：根据需要对生产者实施主动召回的情况进行监督，认为生产者进行的主动召回未取得预期效果的，可以要求生产者采取更为有效的召回措施，或者依法采取其他措施。
4.其他：法律法规规章等规定应履行的其他责任。</t>
  </si>
  <si>
    <t>上报本行政区域内缺陷儿童玩具信息</t>
  </si>
  <si>
    <t>1.《儿童玩具召回管理规定》（2007年国家质量监督检验检疫总局令第101号）第十五条、第十七条、第二十四条、第二十六条。
2.《儿童玩具召回信息与风险评估管理办法》（国质检质〔2008〕66号）第三条。</t>
  </si>
  <si>
    <t>1.信息上报责任：对非本行政区域内生产者生产的儿童玩具可能存在缺陷的信息上报质检总局。儿童玩具缺陷调查、缺陷调查结果报送质检总局。生产者主动召回计划备案和变更等情况报送质检总局。对生产者主动召回总结进行审核，并将有关情况报送质检总局。
2.其他：法律法规规章等规定应履行的其他责任。</t>
  </si>
  <si>
    <t>对儿童玩具缺陷进行风险评估</t>
  </si>
  <si>
    <t>1.《儿童玩具召回管理规定》（2007年国家质量监督检验检疫总局令第101号）第十九条。
2.《儿童玩具召回信息与风险评估管理办法》（国质检质〔2008〕66号）第十六条。</t>
  </si>
  <si>
    <t>1.评估责任：根据儿童玩具缺陷对儿童健康和安全产生损害的可能性、程度、范围等，织专家或专家委员会对儿童玩具的缺陷进行风险评估，判断风险的大小以及风险的可接受性，采取与风险等级相适应的消除缺陷措施，并根据风险评估结果实施召回。
2.其他：法律法规规章等规定应履行的其他责任。</t>
  </si>
  <si>
    <t>负责消费品召回监督管理工作</t>
  </si>
  <si>
    <t xml:space="preserve">《缺陷消费品召回管理办法》（2015年国家质量监督检验检疫总局质检总局第151号公告）第六条、第九条、第十条、第十三条、第十四条、第十五条、第十六条、第十七条、第十八条、第十九条、第二十四条。
</t>
  </si>
  <si>
    <t>1.监督责任：省级质量技术监督部门内负责本辖区内消费品召回监督管理工作。
2.系统建设责任：加强缺陷消费品召回信息系统建设和管理，收集、分析、处理有关缺陷消费品信息，发布缺陷消费品信息和召回信息，实现信息的共享、报送和通报。
3.信息管理责任：负责组织收集、分析、处理消费品缺陷、消费品投诉等信息。及时将消费品可能存在缺陷的信息通报生产者所在地省级质检部门。分析处理缺陷调查获得的资料信息，并形成缺陷调查报告。
4.信息上报责任：自通知生产者开展调查分析之日起5个工作日内将通知生产者情况通过信息系统报告质检总局，自启动缺陷调查之日起5个工作日内将启动情况通过信息系统报告质检总局。形成缺陷调查报告后5个工作日内通过信息系统上报质检总局。自通知生产者实施召回之日起5个工作日内将通知生产者情况通过信息系统报告质检总局。在做出缺陷调查结果的决定后5个工作日内通过信息系统报告质检总局。在实施召回后5个工作日将生产者备案的召回计划通过信息系统报送质检总局。
5.告知责任：发现消费品可能存在缺陷的，通知生产者开展调查分析。
6.保密责任：对所获得的信息资料保密，不得将生产者、经营者提供的资料、消费品和专用设备用于缺陷调查所需的技术检测和鉴定以外的用途。
7.预警责任：根据缺陷信息分析和评估结果，认为消费品缺陷风险程度较高，可能导致严重的人身、财产损害，不能确定生产者或者生产者已被注销等原因不能依照本办法实施召回的，应当向社会发布消费预警信息。
8.其他：法律法规规章等规定应履行的其他责任。</t>
  </si>
  <si>
    <t>省级专业标准化技术委员会的建设与监督管理工作</t>
  </si>
  <si>
    <t>《广东省专业标准化技术委员会管理办法》（粤质监〔2008〕142号）</t>
  </si>
  <si>
    <t>1.工作责任：管理省级专业标准化技术委员会。
2.其他：法律法规规章等规定应履行的其他责任。</t>
  </si>
  <si>
    <t>1.问责依据：①《行政机关公务员处分条例》第二十一、二十三条；②其他问责依据。
2.监督方式：国家质检总局，010-82260001。</t>
  </si>
  <si>
    <t>推行国家法定计量单位</t>
  </si>
  <si>
    <t>1.工作责任：对各地推行国家法定计量单位问题予以指导。
2.其他：法律法规规章规定应履行的责任。</t>
  </si>
  <si>
    <t>1.问责依据：①《中国人民共和国计量法》第三十条②其他问责依据。     
2.监督方式：计量处，电话号码：020-38835811。</t>
  </si>
  <si>
    <t>推动企业质量文化建设及加强企业培训</t>
  </si>
  <si>
    <t>1.《质量发展纲要（2011－2020年）》（国发〔2012〕9号）。
2.《广东省人民政府关于建设质量强省的决定》（粤府〔2013〕96号）。
3.《广东省人民政府关于印发2012年扶持中小微企业发展若干政策措施的通知 》（粤府〔2012〕15号）。</t>
  </si>
  <si>
    <t>1.工作责任：对各地市质监部门在企业质量文化建设以及企业培训工作中遇到的问题予以指导。
2.其他：法律法规规章规定应履行的责任。</t>
  </si>
  <si>
    <t>1.问责依据：①《行政机关公务员处分条例》第二十一条；②其他问责依据。
2.监督方式：省质监局监察室 电话：020-38835860。</t>
  </si>
  <si>
    <t>对全省质量技术监督中与工业产品生产许可证相关的业务工作进行指导</t>
  </si>
  <si>
    <t>《关于省质监局增设省工业产品生产许可证办公室的函》（粤机编办〔2011〕415号）。</t>
  </si>
  <si>
    <t>1.工作责任：对各地市质监部门在工业产品生产许可证工作中遇到的问题予以指导。
2.其他：法律法规规章规定应履行的责任。</t>
  </si>
  <si>
    <t>对许可证审查机构及审查人员的业务指导</t>
  </si>
  <si>
    <t>1.《中华人民共和国工业产品生产许可证管理条例》（2005年国务院令第440号）第十五条、第十六条。
2.《工业产品生产许可证管理条例实施办法》（2014年国家质量监督检验检疫总局令第156号）第六十六条、第六十八条。</t>
  </si>
  <si>
    <t>1.工作责任：对审查机构及审查人员在工业产品生产许可证工作中遇到的问题予以指导。
2.其他：法律法规规章规定应履行的责任。</t>
  </si>
  <si>
    <t>设立专家委员会或者委托相关机构提供缺陷调查和风险评估技术支持</t>
  </si>
  <si>
    <t>1.《儿童玩具召回管理规定》（2007年国家质量监督检验检疫总局令第101号）第二十条。
2.《儿童玩具召回信息与风险评估管理办法》（国质检质〔2008〕66号）第二十三条、第二十四条、第二十八条。</t>
  </si>
  <si>
    <t>1.委托责任：组织设立专家委员会或委托具有法定资质的产品质量检验机构或实验室，为缺陷调查和风险评估提供技术支持。委托专家协助开展有关儿童玩具召回工作的咨询和相关培训工作。
2.推荐责任：向质检总局推荐本行政区域内的专家、检验机构和实验室。
3.管理责任：对专家库进行日常管理。
4.其他：法律法规规章规定应履行的责任</t>
  </si>
  <si>
    <t>1.问责依据：《行政机关公务员处分条例》第二十条；②其他问责依据。
2.监督方式：国家质检总局，010-82260001。</t>
  </si>
  <si>
    <t>指导企业应对国（境）外技术性贸易措施</t>
  </si>
  <si>
    <t>1.《广东省人民政府办公厅印发广东省质量技术监督局主要职责内设机构和人员编制规定的通知》（粤府办〔2009〕98号）。
2.《广东省人民政府批转省质监局关于实施技术标准战略意见的通知》（粤府〔2010〕1号）。
3.《印发广东省实施技术标准战略“十二五”规划的通知》（粤府办〔2011〕69号）。</t>
  </si>
  <si>
    <t>1.指导阶段责任：以说服、建议、协商等方式对行政相对人实施指导，行政相对人拒绝接受指导的，不得对其采取或变相采取强制措施以及不利于行政相对人的行政处理行为。
2.事后监督责任：对于重大的、具有较大影响的行政指导，行政机关应当事后向上一级机关备案，以接受上一级机关的监督。
3.其他：法律法规规章文件规定应履行的责任。</t>
  </si>
  <si>
    <t>1.问责依据：①《行政机关公务员处分条例》第二十一、二十三条；②其他问责依据。
2.监督方式：广东省质监局党办,020-38835988。</t>
  </si>
  <si>
    <t>推行采用国际标准和国外先进标准</t>
  </si>
  <si>
    <t>1.《采用国际标准管理办法》（2001年国家质量监督检验检疫总局令第10号）第二十条。
2.《广东省人民政府办公厅印发广东省质量技术监督局主要职责内设机构和人员编制规定的通知》（粤府办〔2009〕98号）。
3.《广东省标准化监督管理办法》（1997年粤府令第30号）第十一条。</t>
  </si>
  <si>
    <t>1.受理阶段责任：依法受理；不予受理的书面告知理由；一次性告知补正材料。
2.审查阶段责任：对申请人提交的备案申请报告、采用国际标准的我国标准文本、采标企业标准符合等同或者修改采用相应国际标准要求或符合相关国际标准规定的证明材料、稳定生产的产品质量检验数据和产品质量达到标准规定的证明等材料进行审核。3.备案阶段责任：对符合要求的，受理备案部门应予办理备案手续，并颁发《采用国际标准产品标志证书》《采用国际标准产品认可证书》。对不符合要求的，不予办理并书面告知理由。
4.事后监管责任：加强备案后续监管。
5.其他：法律法规规章等规定应履行的其他责任。</t>
  </si>
  <si>
    <t>科技项目管理</t>
  </si>
  <si>
    <t>1.工作责任：省局负责全省质监系统科技项目的申报、立项、实施、验收、成果鉴定、经费及成果管理进行管理。
2.其他：法律法规规章规定应履行的责任</t>
  </si>
  <si>
    <t xml:space="preserve">1.问责依据：《广东省质量技术监督局科技项目管理办法》（粤质监〔2013〕79号）；②其他问责依据。       
2.监督方式：广东省质监局党办（38835988）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</si>
</sst>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41">
    <font>
      <sz val="12"/>
      <name val="宋体"/>
      <family val="0"/>
    </font>
    <font>
      <sz val="10"/>
      <name val="宋体"/>
      <family val="0"/>
    </font>
    <font>
      <sz val="10"/>
      <name val="黑体"/>
      <family val="3"/>
    </font>
    <font>
      <b/>
      <sz val="10"/>
      <name val="宋体"/>
      <family val="0"/>
    </font>
    <font>
      <sz val="9"/>
      <name val="宋体"/>
      <family val="0"/>
    </font>
    <font>
      <b/>
      <sz val="8"/>
      <name val="宋体"/>
      <family val="0"/>
    </font>
    <font>
      <sz val="10"/>
      <color indexed="8"/>
      <name val="宋体"/>
      <family val="0"/>
    </font>
    <font>
      <b/>
      <sz val="9"/>
      <name val="宋体"/>
      <family val="0"/>
    </font>
    <font>
      <sz val="10"/>
      <color indexed="10"/>
      <name val="宋体"/>
      <family val="0"/>
    </font>
    <font>
      <b/>
      <sz val="10"/>
      <color indexed="8"/>
      <name val="宋体"/>
      <family val="0"/>
    </font>
    <font>
      <sz val="10"/>
      <color indexed="8"/>
      <name val="Arial"/>
      <family val="2"/>
    </font>
    <font>
      <b/>
      <sz val="10"/>
      <name val="楷体_GB2312"/>
      <family val="0"/>
    </font>
    <font>
      <sz val="8"/>
      <name val="宋体"/>
      <family val="0"/>
    </font>
    <font>
      <b/>
      <sz val="8"/>
      <name val="楷体_GB2312"/>
      <family val="0"/>
    </font>
    <font>
      <sz val="7.5"/>
      <name val="宋体"/>
      <family val="0"/>
    </font>
    <font>
      <sz val="10"/>
      <name val="Simsun"/>
      <family val="0"/>
    </font>
    <font>
      <sz val="22"/>
      <name val="方正小标宋简体"/>
      <family val="4"/>
    </font>
    <font>
      <sz val="10.5"/>
      <name val="宋体"/>
      <family val="0"/>
    </font>
    <font>
      <b/>
      <sz val="11"/>
      <color indexed="9"/>
      <name val="宋体"/>
      <family val="0"/>
    </font>
    <font>
      <u val="single"/>
      <sz val="12"/>
      <color indexed="20"/>
      <name val="宋体"/>
      <family val="0"/>
    </font>
    <font>
      <sz val="10"/>
      <color indexed="12"/>
      <name val="宋体"/>
      <family val="0"/>
    </font>
    <font>
      <b/>
      <sz val="12"/>
      <name val="宋体"/>
      <family val="0"/>
    </font>
    <font>
      <sz val="11"/>
      <color indexed="8"/>
      <name val="宋体"/>
      <family val="0"/>
    </font>
    <font>
      <sz val="26"/>
      <name val="宋体"/>
      <family val="0"/>
    </font>
    <font>
      <sz val="11"/>
      <color indexed="20"/>
      <name val="宋体"/>
      <family val="0"/>
    </font>
    <font>
      <sz val="11"/>
      <color indexed="9"/>
      <name val="宋体"/>
      <family val="0"/>
    </font>
    <font>
      <sz val="11"/>
      <color indexed="62"/>
      <name val="宋体"/>
      <family val="0"/>
    </font>
    <font>
      <u val="single"/>
      <sz val="12"/>
      <color indexed="12"/>
      <name val="宋体"/>
      <family val="0"/>
    </font>
    <font>
      <sz val="11"/>
      <color indexed="60"/>
      <name val="宋体"/>
      <family val="0"/>
    </font>
    <font>
      <b/>
      <sz val="15"/>
      <color indexed="56"/>
      <name val="宋体"/>
      <family val="0"/>
    </font>
    <font>
      <sz val="11"/>
      <color indexed="10"/>
      <name val="宋体"/>
      <family val="0"/>
    </font>
    <font>
      <sz val="11"/>
      <color indexed="17"/>
      <name val="宋体"/>
      <family val="0"/>
    </font>
    <font>
      <b/>
      <sz val="10"/>
      <color indexed="10"/>
      <name val="宋体"/>
      <family val="0"/>
    </font>
    <font>
      <b/>
      <sz val="13"/>
      <color indexed="56"/>
      <name val="宋体"/>
      <family val="0"/>
    </font>
    <font>
      <sz val="11"/>
      <color indexed="52"/>
      <name val="宋体"/>
      <family val="0"/>
    </font>
    <font>
      <b/>
      <sz val="11"/>
      <color indexed="52"/>
      <name val="宋体"/>
      <family val="0"/>
    </font>
    <font>
      <b/>
      <sz val="11"/>
      <color indexed="56"/>
      <name val="宋体"/>
      <family val="0"/>
    </font>
    <font>
      <b/>
      <sz val="11"/>
      <color indexed="8"/>
      <name val="宋体"/>
      <family val="0"/>
    </font>
    <font>
      <i/>
      <sz val="11"/>
      <color indexed="23"/>
      <name val="宋体"/>
      <family val="0"/>
    </font>
    <font>
      <b/>
      <sz val="18"/>
      <color indexed="56"/>
      <name val="宋体"/>
      <family val="0"/>
    </font>
    <font>
      <b/>
      <sz val="11"/>
      <color indexed="63"/>
      <name val="宋体"/>
      <family val="0"/>
    </font>
  </fonts>
  <fills count="27">
    <fill>
      <patternFill/>
    </fill>
    <fill>
      <patternFill patternType="gray125"/>
    </fill>
    <fill>
      <patternFill patternType="solid">
        <fgColor indexed="9"/>
        <bgColor indexed="64"/>
      </patternFill>
    </fill>
    <fill>
      <patternFill patternType="solid">
        <fgColor indexed="46"/>
        <bgColor indexed="64"/>
      </patternFill>
    </fill>
    <fill>
      <patternFill patternType="solid">
        <fgColor indexed="45"/>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
      <patternFill patternType="solid">
        <fgColor indexed="29"/>
        <bgColor indexed="64"/>
      </patternFill>
    </fill>
    <fill>
      <patternFill patternType="solid">
        <fgColor indexed="31"/>
        <bgColor indexed="64"/>
      </patternFill>
    </fill>
    <fill>
      <patternFill patternType="solid">
        <fgColor indexed="27"/>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5"/>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7"/>
        <bgColor indexed="64"/>
      </patternFill>
    </fill>
    <fill>
      <patternFill patternType="solid">
        <fgColor indexed="62"/>
        <bgColor indexed="64"/>
      </patternFill>
    </fill>
    <fill>
      <patternFill patternType="solid">
        <fgColor indexed="10"/>
        <bgColor indexed="64"/>
      </patternFill>
    </fill>
    <fill>
      <patternFill patternType="solid">
        <fgColor indexed="54"/>
        <bgColor indexed="64"/>
      </patternFill>
    </fill>
    <fill>
      <patternFill patternType="solid">
        <fgColor indexed="53"/>
        <bgColor indexed="64"/>
      </patternFill>
    </fill>
    <fill>
      <patternFill patternType="solid">
        <fgColor indexed="13"/>
        <bgColor indexed="64"/>
      </patternFill>
    </fill>
  </fills>
  <borders count="18">
    <border>
      <left/>
      <right/>
      <top/>
      <bottom/>
      <diagonal/>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right/>
      <top/>
      <bottom style="medium">
        <color indexed="49"/>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color indexed="49"/>
      </top>
      <bottom style="double">
        <color indexed="49"/>
      </bottom>
    </border>
    <border>
      <left style="thin"/>
      <right style="thin"/>
      <top style="thin"/>
      <bottom style="thin"/>
    </border>
    <border>
      <left style="thin"/>
      <right style="thin"/>
      <top/>
      <bottom style="thin"/>
    </border>
    <border>
      <left>
        <color indexed="63"/>
      </left>
      <right>
        <color indexed="63"/>
      </right>
      <top>
        <color indexed="63"/>
      </top>
      <bottom style="thin"/>
    </border>
    <border>
      <left style="thin"/>
      <right style="thin"/>
      <top style="thin"/>
      <bottom/>
    </border>
    <border>
      <left>
        <color indexed="63"/>
      </left>
      <right>
        <color indexed="63"/>
      </right>
      <top style="thin"/>
      <bottom>
        <color indexed="63"/>
      </bottom>
    </border>
  </borders>
  <cellStyleXfs count="34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center" vertical="center"/>
    </xf>
    <xf numFmtId="0" fontId="6" fillId="2" borderId="0" applyNumberFormat="0" applyBorder="0" applyAlignment="0" applyProtection="0"/>
    <xf numFmtId="0" fontId="0" fillId="0" borderId="1" applyNumberFormat="0" applyFill="0" applyAlignment="0" applyProtection="0"/>
    <xf numFmtId="0" fontId="0" fillId="2" borderId="2" applyNumberFormat="0" applyAlignment="0" applyProtection="0"/>
    <xf numFmtId="0" fontId="22" fillId="3" borderId="0" applyNumberFormat="0" applyBorder="0" applyAlignment="0" applyProtection="0"/>
    <xf numFmtId="0" fontId="24" fillId="4" borderId="0" applyNumberFormat="0" applyBorder="0" applyAlignment="0" applyProtection="0"/>
    <xf numFmtId="0" fontId="20" fillId="5" borderId="0" applyNumberFormat="0" applyBorder="0" applyAlignment="0" applyProtection="0"/>
    <xf numFmtId="0" fontId="6" fillId="6" borderId="0" applyNumberFormat="0" applyBorder="0" applyAlignment="0" applyProtection="0"/>
    <xf numFmtId="43" fontId="0" fillId="0" borderId="0" applyFon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1" fillId="0" borderId="0" applyNumberFormat="0" applyFill="0" applyBorder="0" applyProtection="0">
      <alignment vertical="center"/>
    </xf>
    <xf numFmtId="0" fontId="0" fillId="7" borderId="0" applyNumberFormat="0" applyBorder="0" applyAlignment="0" applyProtection="0"/>
    <xf numFmtId="0" fontId="6" fillId="2" borderId="0" applyNumberFormat="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0" fillId="0" borderId="3" applyNumberFormat="0" applyFill="0" applyAlignment="0" applyProtection="0"/>
    <xf numFmtId="0" fontId="20"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176" fontId="0" fillId="0" borderId="0" applyFont="0" applyFill="0" applyBorder="0" applyAlignment="0" applyProtection="0"/>
    <xf numFmtId="0" fontId="0" fillId="0" borderId="3" applyNumberFormat="0" applyFill="0" applyAlignment="0" applyProtection="0"/>
    <xf numFmtId="0" fontId="20"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0" fillId="0" borderId="1" applyNumberFormat="0" applyFill="0" applyAlignment="0" applyProtection="0"/>
    <xf numFmtId="0" fontId="22" fillId="11"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0" fillId="2" borderId="2" applyNumberFormat="0" applyAlignment="0" applyProtection="0"/>
    <xf numFmtId="0" fontId="0" fillId="0" borderId="1" applyNumberFormat="0" applyFill="0" applyAlignment="0" applyProtection="0"/>
    <xf numFmtId="0" fontId="22" fillId="7" borderId="0" applyNumberFormat="0" applyBorder="0" applyAlignment="0" applyProtection="0"/>
    <xf numFmtId="0" fontId="20" fillId="5"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0" fillId="2" borderId="2" applyNumberFormat="0" applyAlignment="0" applyProtection="0"/>
    <xf numFmtId="0" fontId="0" fillId="0" borderId="1" applyNumberFormat="0" applyFill="0" applyAlignment="0" applyProtection="0"/>
    <xf numFmtId="0" fontId="22" fillId="12" borderId="0" applyNumberFormat="0" applyBorder="0" applyAlignment="0" applyProtection="0"/>
    <xf numFmtId="0" fontId="20" fillId="5" borderId="0" applyNumberFormat="0" applyBorder="0" applyAlignment="0" applyProtection="0"/>
    <xf numFmtId="0" fontId="6" fillId="6" borderId="0" applyNumberFormat="0" applyBorder="0" applyAlignment="0" applyProtection="0"/>
    <xf numFmtId="0" fontId="0" fillId="7" borderId="0" applyNumberFormat="0" applyBorder="0" applyAlignment="0" applyProtection="0"/>
    <xf numFmtId="0" fontId="23" fillId="0" borderId="0">
      <alignment vertical="center"/>
      <protection/>
    </xf>
    <xf numFmtId="0" fontId="6" fillId="2" borderId="0" applyNumberFormat="0" applyBorder="0" applyAlignment="0" applyProtection="0"/>
    <xf numFmtId="0" fontId="0" fillId="2" borderId="2" applyNumberFormat="0" applyAlignment="0" applyProtection="0"/>
    <xf numFmtId="0" fontId="22" fillId="6" borderId="0" applyNumberFormat="0" applyBorder="0" applyAlignment="0" applyProtection="0"/>
    <xf numFmtId="0" fontId="0" fillId="7" borderId="0" applyNumberFormat="0" applyBorder="0" applyAlignment="0" applyProtection="0"/>
    <xf numFmtId="0" fontId="6" fillId="2" borderId="0" applyNumberFormat="0" applyBorder="0" applyAlignment="0" applyProtection="0"/>
    <xf numFmtId="0" fontId="0" fillId="2" borderId="2" applyNumberFormat="0" applyAlignment="0" applyProtection="0"/>
    <xf numFmtId="0" fontId="0" fillId="0" borderId="1" applyNumberFormat="0" applyFill="0" applyAlignment="0" applyProtection="0"/>
    <xf numFmtId="0" fontId="22" fillId="4" borderId="0" applyNumberFormat="0" applyBorder="0" applyAlignment="0" applyProtection="0"/>
    <xf numFmtId="0" fontId="20"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8" fillId="13" borderId="0" applyNumberFormat="0" applyBorder="0" applyAlignment="0" applyProtection="0"/>
    <xf numFmtId="0" fontId="4" fillId="0" borderId="0">
      <alignment vertical="center"/>
      <protection/>
    </xf>
    <xf numFmtId="0" fontId="6" fillId="9"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28" fillId="13"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20" fillId="8"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20" fillId="8" borderId="0" applyNumberFormat="0" applyBorder="0" applyAlignment="0" applyProtection="0"/>
    <xf numFmtId="0" fontId="6" fillId="2" borderId="0" applyNumberFormat="0" applyBorder="0" applyAlignment="0" applyProtection="0"/>
    <xf numFmtId="0" fontId="23" fillId="0" borderId="0">
      <alignment vertical="center"/>
      <protection/>
    </xf>
    <xf numFmtId="0" fontId="6" fillId="13" borderId="0" applyNumberFormat="0" applyBorder="0" applyAlignment="0" applyProtection="0"/>
    <xf numFmtId="0" fontId="6" fillId="2" borderId="0" applyNumberFormat="0" applyBorder="0" applyAlignment="0" applyProtection="0"/>
    <xf numFmtId="0" fontId="23" fillId="0" borderId="0">
      <alignment vertical="center"/>
      <protection/>
    </xf>
    <xf numFmtId="0" fontId="6" fillId="13" borderId="0" applyNumberFormat="0" applyBorder="0" applyAlignment="0" applyProtection="0"/>
    <xf numFmtId="0" fontId="6" fillId="2" borderId="0" applyNumberFormat="0" applyBorder="0" applyAlignment="0" applyProtection="0"/>
    <xf numFmtId="0" fontId="20" fillId="10" borderId="0" applyNumberFormat="0" applyBorder="0" applyAlignment="0" applyProtection="0"/>
    <xf numFmtId="0" fontId="6" fillId="2" borderId="0" applyNumberFormat="0" applyBorder="0" applyAlignment="0" applyProtection="0"/>
    <xf numFmtId="0" fontId="20" fillId="10" borderId="0" applyNumberFormat="0" applyBorder="0" applyAlignment="0" applyProtection="0"/>
    <xf numFmtId="0" fontId="0" fillId="0" borderId="0">
      <alignment vertical="center"/>
      <protection/>
    </xf>
    <xf numFmtId="0" fontId="0" fillId="9" borderId="4" applyNumberFormat="0" applyFont="0" applyAlignment="0" applyProtection="0"/>
    <xf numFmtId="0" fontId="6" fillId="2" borderId="0" applyNumberFormat="0" applyBorder="0" applyAlignment="0" applyProtection="0"/>
    <xf numFmtId="0" fontId="20" fillId="10" borderId="0" applyNumberFormat="0" applyBorder="0" applyAlignment="0" applyProtection="0"/>
    <xf numFmtId="0" fontId="0" fillId="0" borderId="0">
      <alignment vertical="center"/>
      <protection/>
    </xf>
    <xf numFmtId="0" fontId="4" fillId="0" borderId="0">
      <alignment vertical="center"/>
      <protection/>
    </xf>
    <xf numFmtId="0" fontId="6" fillId="2" borderId="0" applyNumberFormat="0" applyBorder="0" applyAlignment="0" applyProtection="0"/>
    <xf numFmtId="0" fontId="20" fillId="10"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21" fillId="0" borderId="0" applyNumberFormat="0" applyFill="0" applyBorder="0" applyProtection="0">
      <alignment horizontal="justify" vertical="center"/>
    </xf>
    <xf numFmtId="0" fontId="6" fillId="12" borderId="0" applyNumberFormat="0" applyBorder="0" applyAlignment="0" applyProtection="0"/>
    <xf numFmtId="0" fontId="20" fillId="13" borderId="0" applyNumberFormat="0" applyBorder="0" applyAlignment="0" applyProtection="0"/>
    <xf numFmtId="0" fontId="6" fillId="12" borderId="0" applyNumberFormat="0" applyBorder="0" applyAlignment="0" applyProtection="0"/>
    <xf numFmtId="0" fontId="20" fillId="13" borderId="0" applyNumberFormat="0" applyBorder="0" applyAlignment="0" applyProtection="0"/>
    <xf numFmtId="0" fontId="4" fillId="0" borderId="0">
      <alignment vertical="center"/>
      <protection/>
    </xf>
    <xf numFmtId="0" fontId="22" fillId="14" borderId="0" applyNumberFormat="0" applyBorder="0" applyAlignment="0" applyProtection="0"/>
    <xf numFmtId="0" fontId="0" fillId="0" borderId="0">
      <alignment/>
      <protection/>
    </xf>
    <xf numFmtId="0" fontId="20" fillId="8" borderId="0" applyNumberFormat="0" applyBorder="0" applyAlignment="0" applyProtection="0"/>
    <xf numFmtId="0" fontId="6" fillId="12" borderId="0" applyNumberFormat="0" applyBorder="0" applyAlignment="0" applyProtection="0"/>
    <xf numFmtId="0" fontId="20" fillId="13" borderId="0" applyNumberFormat="0" applyBorder="0" applyAlignment="0" applyProtection="0"/>
    <xf numFmtId="0" fontId="22" fillId="10" borderId="0" applyNumberFormat="0" applyBorder="0" applyAlignment="0" applyProtection="0"/>
    <xf numFmtId="0" fontId="20" fillId="8" borderId="0" applyNumberFormat="0" applyBorder="0" applyAlignment="0" applyProtection="0"/>
    <xf numFmtId="0" fontId="6" fillId="12" borderId="0" applyNumberFormat="0" applyBorder="0" applyAlignment="0" applyProtection="0"/>
    <xf numFmtId="0" fontId="20" fillId="13"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10" borderId="0" applyNumberFormat="0" applyBorder="0" applyAlignment="0" applyProtection="0"/>
    <xf numFmtId="0" fontId="22" fillId="15" borderId="0" applyNumberFormat="0" applyBorder="0" applyAlignment="0" applyProtection="0"/>
    <xf numFmtId="0" fontId="19" fillId="2" borderId="5" applyNumberFormat="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22" fillId="3" borderId="0" applyNumberFormat="0" applyBorder="0" applyAlignment="0" applyProtection="0"/>
    <xf numFmtId="0" fontId="19" fillId="2" borderId="5" applyNumberFormat="0" applyAlignment="0" applyProtection="0"/>
    <xf numFmtId="0" fontId="6" fillId="5" borderId="0" applyNumberFormat="0" applyBorder="0" applyAlignment="0" applyProtection="0"/>
    <xf numFmtId="0" fontId="18" fillId="16" borderId="6" applyNumberFormat="0" applyAlignment="0" applyProtection="0"/>
    <xf numFmtId="0" fontId="6" fillId="5" borderId="0" applyNumberFormat="0" applyBorder="0" applyAlignment="0" applyProtection="0"/>
    <xf numFmtId="0" fontId="6" fillId="5" borderId="0" applyNumberFormat="0" applyBorder="0" applyAlignment="0" applyProtection="0"/>
    <xf numFmtId="0" fontId="4" fillId="0" borderId="0">
      <alignment vertical="center"/>
      <protection/>
    </xf>
    <xf numFmtId="0" fontId="6" fillId="5" borderId="0" applyNumberFormat="0" applyBorder="0" applyAlignment="0" applyProtection="0"/>
    <xf numFmtId="0" fontId="6" fillId="5" borderId="0" applyNumberFormat="0" applyBorder="0" applyAlignment="0" applyProtection="0"/>
    <xf numFmtId="0" fontId="21" fillId="0" borderId="0" applyNumberFormat="0" applyFill="0" applyBorder="0" applyProtection="0">
      <alignment vertical="center"/>
    </xf>
    <xf numFmtId="0" fontId="6" fillId="5" borderId="0" applyNumberFormat="0" applyBorder="0" applyAlignment="0" applyProtection="0"/>
    <xf numFmtId="0" fontId="22" fillId="14" borderId="0" applyNumberFormat="0" applyBorder="0" applyAlignment="0" applyProtection="0"/>
    <xf numFmtId="0" fontId="19" fillId="2" borderId="5" applyNumberFormat="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34" fillId="0" borderId="1" applyNumberFormat="0" applyFill="0" applyAlignment="0" applyProtection="0"/>
    <xf numFmtId="0" fontId="22" fillId="17" borderId="0" applyNumberFormat="0" applyBorder="0" applyAlignment="0" applyProtection="0"/>
    <xf numFmtId="0" fontId="19" fillId="2" borderId="5" applyNumberFormat="0" applyAlignment="0" applyProtection="0"/>
    <xf numFmtId="0" fontId="8" fillId="1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37" fillId="0" borderId="7" applyNumberFormat="0" applyFill="0" applyAlignment="0" applyProtection="0"/>
    <xf numFmtId="0" fontId="6" fillId="6" borderId="0" applyNumberFormat="0" applyBorder="0" applyAlignment="0" applyProtection="0"/>
    <xf numFmtId="0" fontId="6" fillId="6" borderId="0" applyNumberFormat="0" applyBorder="0" applyAlignment="0" applyProtection="0"/>
    <xf numFmtId="0" fontId="25" fillId="1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5"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5" fillId="15" borderId="0" applyNumberFormat="0" applyBorder="0" applyAlignment="0" applyProtection="0"/>
    <xf numFmtId="0" fontId="31" fillId="7"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5" fillId="19"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5"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5" fillId="20"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39" fillId="0" borderId="0" applyNumberFormat="0" applyFill="0" applyBorder="0" applyAlignment="0" applyProtection="0"/>
    <xf numFmtId="0" fontId="4" fillId="0" borderId="0">
      <alignment vertical="center"/>
      <protection/>
    </xf>
    <xf numFmtId="0" fontId="29" fillId="0" borderId="8" applyNumberFormat="0" applyFill="0" applyAlignment="0" applyProtection="0"/>
    <xf numFmtId="0" fontId="0" fillId="4" borderId="0" applyNumberFormat="0" applyBorder="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32" fillId="0" borderId="0" applyNumberFormat="0" applyFill="0" applyBorder="0" applyAlignment="0" applyProtection="0"/>
    <xf numFmtId="0" fontId="33" fillId="0" borderId="10" applyNumberFormat="0" applyFill="0" applyAlignment="0" applyProtection="0"/>
    <xf numFmtId="0" fontId="0" fillId="4" borderId="0" applyNumberFormat="0" applyBorder="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36" fillId="0" borderId="11"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8" fillId="16" borderId="6" applyNumberFormat="0" applyAlignment="0" applyProtection="0"/>
    <xf numFmtId="0" fontId="0" fillId="0" borderId="0" applyNumberFormat="0" applyFill="0" applyBorder="0" applyAlignment="0" applyProtection="0"/>
    <xf numFmtId="0" fontId="8" fillId="16" borderId="6" applyNumberFormat="0" applyAlignment="0" applyProtection="0"/>
    <xf numFmtId="0" fontId="0" fillId="0" borderId="0" applyNumberFormat="0" applyFill="0" applyBorder="0" applyAlignment="0" applyProtection="0"/>
    <xf numFmtId="0" fontId="8" fillId="16" borderId="6" applyNumberFormat="0" applyAlignment="0" applyProtection="0"/>
    <xf numFmtId="0" fontId="0" fillId="0" borderId="0" applyNumberFormat="0" applyFill="0" applyBorder="0" applyAlignment="0" applyProtection="0"/>
    <xf numFmtId="0" fontId="8" fillId="16" borderId="6" applyNumberFormat="0" applyAlignment="0" applyProtection="0"/>
    <xf numFmtId="0" fontId="32" fillId="0" borderId="0" applyNumberFormat="0" applyFill="0" applyBorder="0" applyAlignment="0" applyProtection="0"/>
    <xf numFmtId="0" fontId="4"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 fillId="0" borderId="0">
      <alignment vertical="center"/>
      <protection/>
    </xf>
    <xf numFmtId="0" fontId="24" fillId="4" borderId="0" applyNumberFormat="0" applyBorder="0" applyAlignment="0" applyProtection="0"/>
    <xf numFmtId="0" fontId="0" fillId="4" borderId="0" applyNumberFormat="0" applyBorder="0" applyAlignment="0" applyProtection="0"/>
    <xf numFmtId="0" fontId="0" fillId="0" borderId="0" applyNumberFormat="0" applyFill="0" applyBorder="0" applyAlignment="0" applyProtection="0"/>
    <xf numFmtId="0" fontId="0" fillId="4" borderId="0" applyNumberFormat="0" applyBorder="0" applyAlignment="0" applyProtection="0"/>
    <xf numFmtId="0" fontId="0" fillId="0" borderId="0" applyNumberFormat="0" applyFill="0" applyBorder="0" applyAlignment="0" applyProtection="0"/>
    <xf numFmtId="0" fontId="0" fillId="4" borderId="0" applyNumberFormat="0" applyBorder="0" applyAlignment="0" applyProtection="0"/>
    <xf numFmtId="0" fontId="0" fillId="0" borderId="0" applyNumberFormat="0" applyFill="0" applyBorder="0" applyAlignment="0" applyProtection="0"/>
    <xf numFmtId="0" fontId="0" fillId="4" borderId="0" applyNumberFormat="0" applyBorder="0" applyAlignment="0" applyProtection="0"/>
    <xf numFmtId="0" fontId="0" fillId="0" borderId="0">
      <alignment vertical="center"/>
      <protection/>
    </xf>
    <xf numFmtId="0" fontId="0" fillId="0" borderId="0">
      <alignment/>
      <protection/>
    </xf>
    <xf numFmtId="0" fontId="20" fillId="8" borderId="0" applyNumberFormat="0" applyBorder="0" applyAlignment="0" applyProtection="0"/>
    <xf numFmtId="0" fontId="0" fillId="0" borderId="0">
      <alignment vertical="center"/>
      <protection/>
    </xf>
    <xf numFmtId="0" fontId="0" fillId="9" borderId="4" applyNumberFormat="0" applyFont="0" applyAlignment="0" applyProtection="0"/>
    <xf numFmtId="0" fontId="4" fillId="0" borderId="0">
      <alignment vertical="center"/>
      <protection/>
    </xf>
    <xf numFmtId="0" fontId="20" fillId="21" borderId="0" applyNumberFormat="0" applyBorder="0" applyAlignment="0" applyProtection="0"/>
    <xf numFmtId="0" fontId="4" fillId="0" borderId="0">
      <alignment vertical="center"/>
      <protection/>
    </xf>
    <xf numFmtId="0" fontId="22"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27" fillId="0" borderId="0" applyNumberFormat="0" applyFill="0" applyBorder="0" applyAlignment="0" applyProtection="0"/>
    <xf numFmtId="0" fontId="31"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0" borderId="12" applyNumberFormat="0" applyFill="0" applyAlignment="0" applyProtection="0"/>
    <xf numFmtId="0" fontId="0" fillId="0" borderId="12" applyNumberFormat="0" applyFill="0" applyAlignment="0" applyProtection="0"/>
    <xf numFmtId="0" fontId="0" fillId="0" borderId="12" applyNumberFormat="0" applyFill="0" applyAlignment="0" applyProtection="0"/>
    <xf numFmtId="0" fontId="0" fillId="0" borderId="12" applyNumberFormat="0" applyFill="0" applyAlignment="0" applyProtection="0"/>
    <xf numFmtId="0" fontId="0" fillId="0" borderId="12" applyNumberFormat="0" applyFill="0" applyAlignment="0" applyProtection="0"/>
    <xf numFmtId="0" fontId="26" fillId="6" borderId="5" applyNumberFormat="0" applyAlignment="0" applyProtection="0"/>
    <xf numFmtId="0" fontId="0" fillId="0" borderId="12" applyNumberFormat="0" applyFill="0" applyAlignment="0" applyProtection="0"/>
    <xf numFmtId="0" fontId="35" fillId="5" borderId="5" applyNumberFormat="0" applyAlignment="0" applyProtection="0"/>
    <xf numFmtId="0" fontId="19" fillId="2" borderId="5" applyNumberFormat="0" applyAlignment="0" applyProtection="0"/>
    <xf numFmtId="0" fontId="8" fillId="13" borderId="0" applyNumberFormat="0" applyBorder="0" applyAlignment="0" applyProtection="0"/>
    <xf numFmtId="0" fontId="19" fillId="2" borderId="5" applyNumberFormat="0" applyAlignment="0" applyProtection="0"/>
    <xf numFmtId="0" fontId="8" fillId="13" borderId="0" applyNumberFormat="0" applyBorder="0" applyAlignment="0" applyProtection="0"/>
    <xf numFmtId="0" fontId="8" fillId="16" borderId="6" applyNumberFormat="0" applyAlignment="0" applyProtection="0"/>
    <xf numFmtId="0" fontId="8" fillId="16" borderId="6" applyNumberFormat="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0" borderId="0" applyNumberFormat="0" applyFill="0" applyBorder="0" applyAlignment="0" applyProtection="0"/>
    <xf numFmtId="0" fontId="0" fillId="9" borderId="4" applyNumberFormat="0" applyFon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ont="0" applyFill="0" applyBorder="0" applyProtection="0">
      <alignment horizontal="left" vertical="center" indent="2"/>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1" applyNumberFormat="0" applyFill="0" applyAlignment="0" applyProtection="0"/>
    <xf numFmtId="0" fontId="25" fillId="22"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5"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5"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5" fillId="19"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0" fillId="6" borderId="5" applyNumberFormat="0" applyAlignment="0" applyProtection="0"/>
    <xf numFmtId="0" fontId="20" fillId="24" borderId="0" applyNumberFormat="0" applyBorder="0" applyAlignment="0" applyProtection="0"/>
    <xf numFmtId="0" fontId="0" fillId="6" borderId="5" applyNumberFormat="0" applyAlignment="0" applyProtection="0"/>
    <xf numFmtId="0" fontId="20" fillId="24" borderId="0" applyNumberFormat="0" applyBorder="0" applyAlignment="0" applyProtection="0"/>
    <xf numFmtId="0" fontId="0" fillId="6" borderId="5" applyNumberFormat="0" applyAlignment="0" applyProtection="0"/>
    <xf numFmtId="0" fontId="25"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5"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40" fillId="5" borderId="2" applyNumberFormat="0" applyAlignment="0" applyProtection="0"/>
    <xf numFmtId="0" fontId="0" fillId="2" borderId="2" applyNumberFormat="0" applyAlignment="0" applyProtection="0"/>
    <xf numFmtId="0" fontId="0" fillId="6" borderId="5" applyNumberFormat="0" applyAlignment="0" applyProtection="0"/>
    <xf numFmtId="0" fontId="0" fillId="6" borderId="5" applyNumberFormat="0" applyAlignment="0" applyProtection="0"/>
    <xf numFmtId="0" fontId="0" fillId="6" borderId="5" applyNumberFormat="0" applyAlignment="0" applyProtection="0"/>
    <xf numFmtId="0" fontId="19" fillId="0" borderId="0" applyNumberFormat="0" applyFill="0" applyBorder="0" applyAlignment="0" applyProtection="0"/>
    <xf numFmtId="0" fontId="0" fillId="9" borderId="4" applyNumberFormat="0" applyFont="0" applyAlignment="0" applyProtection="0"/>
    <xf numFmtId="0" fontId="0" fillId="9" borderId="4" applyNumberFormat="0" applyFont="0" applyAlignment="0" applyProtection="0"/>
    <xf numFmtId="0" fontId="0" fillId="9" borderId="4" applyNumberFormat="0" applyFont="0" applyAlignment="0" applyProtection="0"/>
    <xf numFmtId="0" fontId="0" fillId="9" borderId="4" applyNumberFormat="0" applyFont="0" applyAlignment="0" applyProtection="0"/>
    <xf numFmtId="0" fontId="21" fillId="0" borderId="0" applyNumberFormat="0" applyFill="0" applyBorder="0" applyProtection="0">
      <alignment horizontal="left" vertical="center"/>
    </xf>
    <xf numFmtId="0" fontId="21" fillId="0" borderId="0" applyNumberFormat="0" applyFill="0" applyBorder="0" applyProtection="0">
      <alignment vertical="center"/>
    </xf>
    <xf numFmtId="0" fontId="21" fillId="0" borderId="0" applyNumberFormat="0" applyFill="0" applyBorder="0" applyProtection="0">
      <alignment vertical="center"/>
    </xf>
    <xf numFmtId="0" fontId="21" fillId="0" borderId="0" applyNumberFormat="0" applyFill="0" applyBorder="0" applyProtection="0">
      <alignment horizontal="center" vertical="center"/>
    </xf>
    <xf numFmtId="0" fontId="21" fillId="0" borderId="0" applyNumberFormat="0" applyFill="0" applyBorder="0" applyProtection="0">
      <alignment vertical="center"/>
    </xf>
    <xf numFmtId="0" fontId="0" fillId="0" borderId="0" applyNumberFormat="0" applyFont="0" applyFill="0" applyBorder="0" applyProtection="0">
      <alignment vertical="center"/>
    </xf>
    <xf numFmtId="0" fontId="4" fillId="0" borderId="0">
      <alignment vertical="center"/>
      <protection/>
    </xf>
    <xf numFmtId="0" fontId="4" fillId="0" borderId="0">
      <alignment vertical="center"/>
      <protection/>
    </xf>
  </cellStyleXfs>
  <cellXfs count="118">
    <xf numFmtId="0" fontId="0" fillId="0" borderId="0" xfId="0" applyAlignment="1">
      <alignment vertical="center"/>
    </xf>
    <xf numFmtId="0" fontId="1" fillId="0" borderId="0" xfId="0" applyNumberFormat="1" applyFont="1" applyFill="1" applyAlignment="1">
      <alignment vertical="center" wrapText="1"/>
    </xf>
    <xf numFmtId="0" fontId="0" fillId="0" borderId="0" xfId="0" applyAlignment="1">
      <alignment horizontal="center" vertical="center"/>
    </xf>
    <xf numFmtId="0" fontId="1" fillId="0" borderId="0" xfId="242" applyNumberFormat="1" applyFont="1" applyFill="1" applyAlignment="1">
      <alignment horizontal="center" vertical="center" wrapText="1"/>
      <protection/>
    </xf>
    <xf numFmtId="0" fontId="1" fillId="0" borderId="0" xfId="242" applyNumberFormat="1" applyFont="1" applyFill="1" applyAlignment="1">
      <alignment horizontal="left" vertical="center" wrapText="1"/>
      <protection/>
    </xf>
    <xf numFmtId="0" fontId="1" fillId="0" borderId="0" xfId="242" applyNumberFormat="1" applyFont="1" applyFill="1" applyAlignment="1">
      <alignment vertical="center" wrapText="1"/>
      <protection/>
    </xf>
    <xf numFmtId="0" fontId="0" fillId="0" borderId="0" xfId="0" applyFont="1" applyAlignment="1">
      <alignment vertical="center"/>
    </xf>
    <xf numFmtId="0" fontId="2" fillId="0" borderId="0" xfId="0" applyNumberFormat="1"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0" fontId="3" fillId="0" borderId="13" xfId="253" applyNumberFormat="1" applyFont="1" applyFill="1" applyBorder="1" applyAlignment="1">
      <alignment horizontal="center" vertical="center" wrapText="1"/>
      <protection/>
    </xf>
    <xf numFmtId="0" fontId="3" fillId="0" borderId="13" xfId="192" applyNumberFormat="1" applyFont="1" applyFill="1" applyBorder="1" applyAlignment="1" applyProtection="1">
      <alignment horizontal="center" vertical="center" wrapText="1"/>
      <protection/>
    </xf>
    <xf numFmtId="0" fontId="1" fillId="0" borderId="13"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13" xfId="140" applyFont="1" applyBorder="1" applyAlignment="1">
      <alignment horizontal="left" vertical="center" wrapText="1"/>
      <protection/>
    </xf>
    <xf numFmtId="0" fontId="1" fillId="0" borderId="13" xfId="0" applyNumberFormat="1" applyFont="1" applyFill="1" applyBorder="1" applyAlignment="1">
      <alignment horizontal="left" vertical="center" wrapText="1"/>
    </xf>
    <xf numFmtId="0" fontId="1" fillId="0" borderId="13" xfId="249" applyFont="1" applyFill="1" applyBorder="1" applyAlignment="1">
      <alignment horizontal="left" vertical="center" wrapText="1"/>
      <protection/>
    </xf>
    <xf numFmtId="0" fontId="1" fillId="0" borderId="13" xfId="0" applyFont="1" applyFill="1" applyBorder="1" applyAlignment="1">
      <alignment horizontal="left" vertical="center" wrapText="1"/>
    </xf>
    <xf numFmtId="0" fontId="1" fillId="0" borderId="13" xfId="242" applyNumberFormat="1" applyFont="1" applyFill="1" applyBorder="1" applyAlignment="1">
      <alignment horizontal="left" vertical="center" wrapText="1"/>
      <protection/>
    </xf>
    <xf numFmtId="0" fontId="1" fillId="2" borderId="13" xfId="0" applyFont="1" applyFill="1" applyBorder="1" applyAlignment="1">
      <alignment horizontal="left" vertical="center" wrapText="1"/>
    </xf>
    <xf numFmtId="0" fontId="1" fillId="0" borderId="13" xfId="140" applyNumberFormat="1" applyFont="1" applyBorder="1" applyAlignment="1">
      <alignment horizontal="left" vertical="center" wrapText="1"/>
      <protection/>
    </xf>
    <xf numFmtId="0" fontId="1" fillId="0" borderId="13" xfId="0" applyNumberFormat="1" applyFont="1" applyFill="1" applyBorder="1" applyAlignment="1">
      <alignment horizontal="left" vertical="center" wrapText="1"/>
    </xf>
    <xf numFmtId="0" fontId="1" fillId="0" borderId="13" xfId="140" applyNumberFormat="1" applyFont="1" applyBorder="1" applyAlignment="1">
      <alignment horizontal="left" vertical="center" wrapText="1"/>
      <protection/>
    </xf>
    <xf numFmtId="0" fontId="1" fillId="0" borderId="14" xfId="242" applyNumberFormat="1" applyFont="1" applyFill="1" applyBorder="1" applyAlignment="1">
      <alignment horizontal="left" vertical="center" wrapText="1"/>
      <protection/>
    </xf>
    <xf numFmtId="0" fontId="1" fillId="0" borderId="14" xfId="242" applyNumberFormat="1" applyFont="1" applyFill="1" applyBorder="1" applyAlignment="1">
      <alignment horizontal="left" vertical="center" wrapText="1"/>
      <protection/>
    </xf>
    <xf numFmtId="0" fontId="0" fillId="0" borderId="0" xfId="0" applyFont="1" applyAlignment="1">
      <alignment horizontal="center" vertical="center"/>
    </xf>
    <xf numFmtId="0" fontId="1" fillId="0" borderId="0" xfId="0" applyNumberFormat="1" applyFont="1" applyFill="1" applyBorder="1" applyAlignment="1">
      <alignment/>
    </xf>
    <xf numFmtId="0" fontId="4" fillId="0" borderId="0" xfId="0" applyFont="1" applyAlignment="1">
      <alignment horizontal="left" vertical="center"/>
    </xf>
    <xf numFmtId="0" fontId="5" fillId="0" borderId="0" xfId="0" applyFont="1" applyFill="1" applyAlignment="1">
      <alignment horizontal="left" vertical="center" wrapText="1"/>
    </xf>
    <xf numFmtId="0" fontId="1" fillId="0" borderId="0" xfId="0" applyNumberFormat="1" applyFont="1" applyFill="1" applyBorder="1" applyAlignment="1">
      <alignment horizontal="left"/>
    </xf>
    <xf numFmtId="0" fontId="2" fillId="0" borderId="15" xfId="0" applyNumberFormat="1" applyFont="1" applyFill="1" applyBorder="1" applyAlignment="1">
      <alignment horizontal="left" vertical="center" wrapText="1"/>
    </xf>
    <xf numFmtId="0" fontId="3" fillId="0" borderId="16" xfId="0" applyNumberFormat="1" applyFont="1" applyFill="1" applyBorder="1" applyAlignment="1">
      <alignment horizontal="center" vertical="center" wrapText="1"/>
    </xf>
    <xf numFmtId="0" fontId="3" fillId="0" borderId="16" xfId="192" applyNumberFormat="1" applyFont="1" applyFill="1" applyBorder="1" applyAlignment="1" applyProtection="1">
      <alignment horizontal="center" vertical="center" wrapText="1"/>
      <protection/>
    </xf>
    <xf numFmtId="0" fontId="6" fillId="0" borderId="13" xfId="0" applyFont="1" applyFill="1" applyBorder="1" applyAlignment="1">
      <alignment horizontal="left" vertical="center" wrapText="1"/>
    </xf>
    <xf numFmtId="0" fontId="1" fillId="0" borderId="13" xfId="0" applyFont="1" applyFill="1" applyBorder="1" applyAlignment="1">
      <alignment vertical="center" wrapText="1"/>
    </xf>
    <xf numFmtId="0" fontId="1" fillId="0" borderId="13" xfId="0" applyFont="1" applyBorder="1" applyAlignment="1">
      <alignment horizontal="center" vertical="center"/>
    </xf>
    <xf numFmtId="0" fontId="1" fillId="0" borderId="13" xfId="0" applyNumberFormat="1" applyFont="1" applyFill="1" applyBorder="1" applyAlignment="1">
      <alignment vertical="center" wrapText="1"/>
    </xf>
    <xf numFmtId="0" fontId="1" fillId="0" borderId="13" xfId="0" applyNumberFormat="1" applyFont="1" applyFill="1" applyBorder="1" applyAlignment="1">
      <alignment horizontal="justify" vertical="center" wrapText="1"/>
    </xf>
    <xf numFmtId="0" fontId="1" fillId="2" borderId="13"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1" fillId="0" borderId="13" xfId="0" applyNumberFormat="1" applyFont="1" applyFill="1" applyBorder="1" applyAlignment="1">
      <alignment horizontal="center" vertical="center"/>
    </xf>
    <xf numFmtId="0" fontId="1" fillId="0" borderId="13" xfId="0" applyFont="1" applyBorder="1" applyAlignment="1">
      <alignment horizontal="center" vertical="center" wrapText="1"/>
    </xf>
    <xf numFmtId="0" fontId="1" fillId="0" borderId="13" xfId="0" applyFont="1" applyBorder="1" applyAlignment="1">
      <alignment horizontal="left" vertical="center" wrapText="1"/>
    </xf>
    <xf numFmtId="0" fontId="1" fillId="0" borderId="13" xfId="0" applyFont="1" applyBorder="1" applyAlignment="1">
      <alignment horizontal="justify" vertical="center" wrapText="1"/>
    </xf>
    <xf numFmtId="0" fontId="1" fillId="0" borderId="13" xfId="0" applyFont="1" applyBorder="1" applyAlignment="1">
      <alignment horizontal="left" vertical="center" wrapText="1"/>
    </xf>
    <xf numFmtId="0" fontId="7" fillId="0" borderId="0" xfId="0" applyFont="1" applyFill="1" applyAlignment="1">
      <alignment horizontal="left" vertical="center" wrapText="1"/>
    </xf>
    <xf numFmtId="0" fontId="1" fillId="0" borderId="17" xfId="0" applyNumberFormat="1" applyFont="1" applyFill="1" applyBorder="1" applyAlignment="1">
      <alignment horizontal="center" vertical="center" wrapText="1"/>
    </xf>
    <xf numFmtId="0" fontId="8" fillId="0" borderId="0" xfId="0" applyNumberFormat="1" applyFont="1" applyFill="1" applyBorder="1" applyAlignment="1">
      <alignment vertical="center" wrapText="1"/>
    </xf>
    <xf numFmtId="0"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center" wrapText="1"/>
    </xf>
    <xf numFmtId="0" fontId="1" fillId="0" borderId="0" xfId="0" applyNumberFormat="1" applyFont="1" applyFill="1" applyBorder="1" applyAlignment="1">
      <alignment vertical="center" wrapText="1"/>
    </xf>
    <xf numFmtId="0" fontId="2"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3" fillId="0" borderId="16" xfId="252" applyNumberFormat="1" applyFont="1" applyFill="1" applyBorder="1" applyAlignment="1">
      <alignment horizontal="center" vertical="center" wrapText="1"/>
      <protection/>
    </xf>
    <xf numFmtId="0" fontId="9" fillId="0" borderId="16" xfId="192" applyNumberFormat="1" applyFont="1" applyFill="1" applyBorder="1" applyAlignment="1" applyProtection="1">
      <alignment horizontal="center" vertical="center" wrapText="1"/>
      <protection/>
    </xf>
    <xf numFmtId="0" fontId="1" fillId="0" borderId="13" xfId="247" applyFont="1" applyFill="1" applyBorder="1" applyAlignment="1">
      <alignment horizontal="center" vertical="center" wrapText="1"/>
      <protection/>
    </xf>
    <xf numFmtId="0" fontId="1" fillId="0" borderId="13" xfId="247" applyFont="1" applyFill="1" applyBorder="1" applyAlignment="1">
      <alignment horizontal="left" vertical="center" wrapText="1"/>
      <protection/>
    </xf>
    <xf numFmtId="0" fontId="1" fillId="0" borderId="13" xfId="247" applyNumberFormat="1" applyFont="1" applyFill="1" applyBorder="1" applyAlignment="1">
      <alignment horizontal="left" vertical="center" wrapText="1"/>
      <protection/>
    </xf>
    <xf numFmtId="0" fontId="1" fillId="0" borderId="13" xfId="250" applyNumberFormat="1" applyFont="1" applyFill="1" applyBorder="1" applyAlignment="1">
      <alignment horizontal="left" vertical="center" wrapText="1"/>
      <protection/>
    </xf>
    <xf numFmtId="0" fontId="1" fillId="0" borderId="13" xfId="0" applyNumberFormat="1" applyFont="1" applyBorder="1" applyAlignment="1">
      <alignment horizontal="left" vertical="center" wrapText="1"/>
    </xf>
    <xf numFmtId="0" fontId="1" fillId="0" borderId="13" xfId="105" applyNumberFormat="1" applyFont="1" applyBorder="1" applyAlignment="1" applyProtection="1">
      <alignment horizontal="left" vertical="center" wrapText="1"/>
      <protection/>
    </xf>
    <xf numFmtId="0" fontId="10" fillId="0" borderId="0" xfId="0" applyNumberFormat="1" applyFont="1" applyFill="1" applyBorder="1" applyAlignment="1">
      <alignment/>
    </xf>
    <xf numFmtId="0" fontId="0" fillId="0" borderId="0" xfId="0" applyAlignment="1">
      <alignment horizontal="center" vertical="center"/>
    </xf>
    <xf numFmtId="0" fontId="2" fillId="0" borderId="15" xfId="0" applyFont="1" applyBorder="1" applyAlignment="1">
      <alignment vertical="center"/>
    </xf>
    <xf numFmtId="0" fontId="9" fillId="0" borderId="13" xfId="0" applyNumberFormat="1" applyFont="1" applyFill="1" applyBorder="1" applyAlignment="1">
      <alignment horizontal="center" vertical="center" wrapText="1"/>
    </xf>
    <xf numFmtId="0" fontId="9" fillId="0" borderId="13" xfId="192" applyNumberFormat="1" applyFont="1" applyFill="1" applyBorder="1" applyAlignment="1" applyProtection="1">
      <alignment horizontal="center" vertical="center" wrapText="1"/>
      <protection/>
    </xf>
    <xf numFmtId="0" fontId="6" fillId="0" borderId="0" xfId="0" applyNumberFormat="1" applyFont="1" applyFill="1" applyBorder="1" applyAlignment="1">
      <alignment/>
    </xf>
    <xf numFmtId="0" fontId="6" fillId="0" borderId="13" xfId="0" applyFont="1" applyBorder="1" applyAlignment="1">
      <alignment horizontal="center" vertical="center" wrapText="1"/>
    </xf>
    <xf numFmtId="0" fontId="6" fillId="0" borderId="13" xfId="0" applyFont="1" applyBorder="1" applyAlignment="1">
      <alignment horizontal="left" vertical="center" wrapText="1"/>
    </xf>
    <xf numFmtId="0" fontId="6" fillId="0" borderId="13" xfId="0" applyFont="1" applyBorder="1" applyAlignment="1">
      <alignment vertical="center" wrapText="1"/>
    </xf>
    <xf numFmtId="0" fontId="1" fillId="0" borderId="13" xfId="0" applyFont="1" applyBorder="1" applyAlignment="1">
      <alignment vertical="center" wrapText="1"/>
    </xf>
    <xf numFmtId="0" fontId="0" fillId="0" borderId="0" xfId="0" applyNumberFormat="1" applyFont="1" applyFill="1" applyAlignment="1">
      <alignment horizontal="left" vertical="center" wrapText="1"/>
    </xf>
    <xf numFmtId="0" fontId="1" fillId="0" borderId="0" xfId="0" applyNumberFormat="1" applyFont="1" applyFill="1" applyAlignment="1">
      <alignment horizontal="center" vertical="center" wrapText="1"/>
    </xf>
    <xf numFmtId="0" fontId="1" fillId="0" borderId="0" xfId="0" applyNumberFormat="1" applyFont="1" applyFill="1" applyAlignment="1">
      <alignment horizontal="left" vertical="center" wrapText="1"/>
    </xf>
    <xf numFmtId="0" fontId="0" fillId="0" borderId="0" xfId="0" applyNumberFormat="1" applyFill="1" applyAlignment="1">
      <alignment horizontal="center" vertical="center" wrapText="1"/>
    </xf>
    <xf numFmtId="0" fontId="0" fillId="0" borderId="0" xfId="0" applyNumberFormat="1" applyFill="1" applyAlignment="1">
      <alignment horizontal="left" vertical="center" wrapText="1"/>
    </xf>
    <xf numFmtId="0" fontId="3" fillId="0" borderId="13" xfId="251" applyNumberFormat="1" applyFont="1" applyFill="1" applyBorder="1" applyAlignment="1">
      <alignment horizontal="center" vertical="center" wrapText="1"/>
      <protection/>
    </xf>
    <xf numFmtId="0" fontId="11" fillId="0" borderId="0" xfId="117" applyFont="1" applyFill="1" applyBorder="1" applyAlignment="1">
      <alignment horizontal="left" vertical="center" wrapText="1"/>
      <protection/>
    </xf>
    <xf numFmtId="0" fontId="3" fillId="0" borderId="0" xfId="255" applyNumberFormat="1" applyFont="1" applyFill="1" applyAlignment="1">
      <alignment horizontal="center" vertical="center" wrapText="1"/>
      <protection/>
    </xf>
    <xf numFmtId="0" fontId="12" fillId="0" borderId="0" xfId="0" applyFont="1" applyFill="1" applyAlignment="1">
      <alignment vertical="center"/>
    </xf>
    <xf numFmtId="0" fontId="12" fillId="26" borderId="0" xfId="0" applyFont="1" applyFill="1" applyAlignment="1">
      <alignment vertical="center"/>
    </xf>
    <xf numFmtId="0" fontId="12" fillId="0" borderId="0" xfId="255" applyNumberFormat="1" applyFont="1" applyFill="1" applyAlignment="1">
      <alignment horizontal="center" vertical="center" wrapText="1"/>
      <protection/>
    </xf>
    <xf numFmtId="0" fontId="12" fillId="0" borderId="0" xfId="255" applyNumberFormat="1" applyFont="1" applyFill="1" applyAlignment="1">
      <alignment horizontal="left" vertical="center" wrapText="1"/>
      <protection/>
    </xf>
    <xf numFmtId="0" fontId="12" fillId="0" borderId="0" xfId="255" applyNumberFormat="1" applyFont="1" applyFill="1" applyAlignment="1">
      <alignment vertical="center" wrapText="1"/>
      <protection/>
    </xf>
    <xf numFmtId="0" fontId="12" fillId="0" borderId="0" xfId="0" applyFont="1" applyAlignment="1">
      <alignment vertical="center"/>
    </xf>
    <xf numFmtId="0" fontId="2" fillId="0" borderId="0" xfId="117" applyFont="1" applyFill="1" applyBorder="1" applyAlignment="1">
      <alignment horizontal="left" vertical="center" wrapText="1"/>
      <protection/>
    </xf>
    <xf numFmtId="0" fontId="3" fillId="0" borderId="13" xfId="252" applyNumberFormat="1" applyFont="1" applyFill="1" applyBorder="1" applyAlignment="1">
      <alignment horizontal="center" vertical="center" wrapText="1"/>
      <protection/>
    </xf>
    <xf numFmtId="0" fontId="1" fillId="0" borderId="13" xfId="0" applyFont="1" applyBorder="1" applyAlignment="1">
      <alignment horizontal="justify" vertical="center"/>
    </xf>
    <xf numFmtId="0" fontId="13" fillId="0" borderId="0" xfId="117" applyFont="1" applyFill="1" applyBorder="1" applyAlignment="1">
      <alignment horizontal="left" vertical="center" wrapText="1"/>
      <protection/>
    </xf>
    <xf numFmtId="0" fontId="5" fillId="0" borderId="0" xfId="255" applyNumberFormat="1" applyFont="1" applyFill="1" applyAlignment="1">
      <alignment horizontal="center" vertical="center" wrapText="1"/>
      <protection/>
    </xf>
    <xf numFmtId="0" fontId="8" fillId="0" borderId="13" xfId="0" applyFont="1" applyFill="1" applyBorder="1" applyAlignment="1">
      <alignment horizontal="left" vertical="center" wrapText="1"/>
    </xf>
    <xf numFmtId="0" fontId="14" fillId="0" borderId="13" xfId="0" applyFont="1" applyFill="1" applyBorder="1" applyAlignment="1">
      <alignment horizontal="center" vertical="center" wrapText="1"/>
    </xf>
    <xf numFmtId="0" fontId="14" fillId="0" borderId="13" xfId="0" applyFont="1" applyFill="1" applyBorder="1" applyAlignment="1">
      <alignment horizontal="left" vertical="center" wrapText="1"/>
    </xf>
    <xf numFmtId="0" fontId="14" fillId="0" borderId="13" xfId="0" applyNumberFormat="1" applyFont="1" applyFill="1" applyBorder="1" applyAlignment="1">
      <alignment horizontal="left" vertical="center" wrapText="1"/>
    </xf>
    <xf numFmtId="0" fontId="15" fillId="0" borderId="13" xfId="0" applyFont="1" applyBorder="1" applyAlignment="1">
      <alignment horizontal="left" vertical="center"/>
    </xf>
    <xf numFmtId="0" fontId="4" fillId="0" borderId="13"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3" xfId="0" applyNumberFormat="1" applyFont="1" applyFill="1" applyBorder="1" applyAlignment="1">
      <alignment horizontal="left" vertical="center" wrapText="1"/>
    </xf>
    <xf numFmtId="0" fontId="1" fillId="0" borderId="13" xfId="0" applyFont="1" applyFill="1" applyBorder="1" applyAlignment="1" applyProtection="1">
      <alignment horizontal="left" vertical="center" wrapText="1"/>
      <protection locked="0"/>
    </xf>
    <xf numFmtId="0" fontId="1" fillId="0" borderId="13" xfId="255" applyNumberFormat="1" applyFont="1" applyFill="1" applyBorder="1" applyAlignment="1">
      <alignment horizontal="left" vertical="center" wrapText="1"/>
      <protection/>
    </xf>
    <xf numFmtId="0" fontId="1" fillId="0" borderId="0" xfId="0" applyFont="1" applyBorder="1" applyAlignment="1">
      <alignment horizontal="center" vertical="center"/>
    </xf>
    <xf numFmtId="0" fontId="1" fillId="0" borderId="0" xfId="192" applyNumberFormat="1" applyFont="1" applyFill="1" applyBorder="1" applyAlignment="1" applyProtection="1">
      <alignment horizontal="left" vertical="center" wrapText="1"/>
      <protection/>
    </xf>
    <xf numFmtId="0" fontId="16" fillId="0" borderId="0" xfId="0" applyNumberFormat="1" applyFont="1" applyFill="1" applyAlignment="1">
      <alignment horizontal="center" vertical="center" wrapText="1"/>
    </xf>
    <xf numFmtId="0" fontId="1" fillId="0" borderId="13" xfId="0" applyFont="1" applyFill="1" applyBorder="1" applyAlignment="1" applyProtection="1">
      <alignment horizontal="left" vertical="center" wrapText="1"/>
      <protection locked="0"/>
    </xf>
    <xf numFmtId="0" fontId="17" fillId="0" borderId="13" xfId="0" applyFont="1" applyBorder="1" applyAlignment="1">
      <alignment horizontal="justify" vertical="center"/>
    </xf>
    <xf numFmtId="0" fontId="1" fillId="0" borderId="13" xfId="0" applyNumberFormat="1"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3"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3"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7" fillId="0" borderId="13" xfId="0" applyFont="1" applyBorder="1" applyAlignment="1">
      <alignment horizontal="justify" vertical="center" wrapText="1"/>
    </xf>
    <xf numFmtId="0" fontId="4" fillId="0" borderId="13" xfId="0" applyFont="1" applyFill="1" applyBorder="1" applyAlignment="1">
      <alignment horizontal="left" vertical="center" wrapText="1"/>
    </xf>
    <xf numFmtId="0" fontId="4" fillId="0" borderId="13" xfId="0" applyNumberFormat="1" applyFont="1" applyFill="1" applyBorder="1" applyAlignment="1" applyProtection="1">
      <alignment horizontal="left" vertical="center" wrapText="1"/>
      <protection locked="0"/>
    </xf>
    <xf numFmtId="0" fontId="17" fillId="0" borderId="13" xfId="0" applyFont="1" applyBorder="1" applyAlignment="1" quotePrefix="1">
      <alignment horizontal="justify" vertical="center"/>
    </xf>
    <xf numFmtId="0" fontId="1" fillId="0" borderId="13" xfId="0" applyFont="1" applyFill="1" applyBorder="1" applyAlignment="1" quotePrefix="1">
      <alignment horizontal="left" vertical="center" wrapText="1"/>
    </xf>
  </cellXfs>
  <cellStyles count="335">
    <cellStyle name="Normal" xfId="0"/>
    <cellStyle name="@ET_Style?center" xfId="15"/>
    <cellStyle name="20% - 强调文字颜色 1 3" xfId="16"/>
    <cellStyle name="链接单元格 6" xfId="17"/>
    <cellStyle name="输出 4" xfId="18"/>
    <cellStyle name="20% - 强调文字颜色 4" xfId="19"/>
    <cellStyle name="差_表一" xfId="20"/>
    <cellStyle name="60% - 强调文字颜色 4 4" xfId="21"/>
    <cellStyle name="20% - 强调文字颜色 6 6" xfId="22"/>
    <cellStyle name="Comma" xfId="23"/>
    <cellStyle name="解释性文本 2" xfId="24"/>
    <cellStyle name="Currency" xfId="25"/>
    <cellStyle name="@ET_Style?var" xfId="26"/>
    <cellStyle name="好 4" xfId="27"/>
    <cellStyle name="20% - 强调文字颜色 1 7" xfId="28"/>
    <cellStyle name="Comma [0]" xfId="29"/>
    <cellStyle name="Percent" xfId="30"/>
    <cellStyle name="标题 3 3" xfId="31"/>
    <cellStyle name="60% - 强调文字颜色 1 3" xfId="32"/>
    <cellStyle name="20% - 强调文字颜色 3 5" xfId="33"/>
    <cellStyle name="40% - 强调文字颜色 2 4" xfId="34"/>
    <cellStyle name="Currency [0]" xfId="35"/>
    <cellStyle name="标题 3 5" xfId="36"/>
    <cellStyle name="60% - 强调文字颜色 1 5" xfId="37"/>
    <cellStyle name="20% - 强调文字颜色 3 7" xfId="38"/>
    <cellStyle name="40% - 强调文字颜色 2 6" xfId="39"/>
    <cellStyle name="链接单元格 3" xfId="40"/>
    <cellStyle name="20% - 强调文字颜色 1" xfId="41"/>
    <cellStyle name="20% - 强调文字颜色 6 3" xfId="42"/>
    <cellStyle name="20% - 强调文字颜色 1 2" xfId="43"/>
    <cellStyle name="输出 3" xfId="44"/>
    <cellStyle name="链接单元格 5" xfId="45"/>
    <cellStyle name="20% - 强调文字颜色 3" xfId="46"/>
    <cellStyle name="60% - 强调文字颜色 4 3" xfId="47"/>
    <cellStyle name="20% - 强调文字颜色 6 5" xfId="48"/>
    <cellStyle name="20% - 强调文字颜色 1 4" xfId="49"/>
    <cellStyle name="输出 5" xfId="50"/>
    <cellStyle name="链接单元格 7" xfId="51"/>
    <cellStyle name="20% - 强调文字颜色 5" xfId="52"/>
    <cellStyle name="60% - 强调文字颜色 4 5" xfId="53"/>
    <cellStyle name="20% - 强调文字颜色 6 7" xfId="54"/>
    <cellStyle name="好 2" xfId="55"/>
    <cellStyle name="常规 3_权责清单（省经济和信息化委）" xfId="56"/>
    <cellStyle name="20% - 强调文字颜色 1 5" xfId="57"/>
    <cellStyle name="输出 6" xfId="58"/>
    <cellStyle name="20% - 强调文字颜色 6" xfId="59"/>
    <cellStyle name="好 3" xfId="60"/>
    <cellStyle name="20% - 强调文字颜色 1 6" xfId="61"/>
    <cellStyle name="输出 2" xfId="62"/>
    <cellStyle name="链接单元格 4" xfId="63"/>
    <cellStyle name="20% - 强调文字颜色 2" xfId="64"/>
    <cellStyle name="60% - 强调文字颜色 4 2" xfId="65"/>
    <cellStyle name="20% - 强调文字颜色 6 4" xfId="66"/>
    <cellStyle name="20% - 强调文字颜色 2 2" xfId="67"/>
    <cellStyle name="20% - 强调文字颜色 2 3" xfId="68"/>
    <cellStyle name="40% - 强调文字颜色 1 2" xfId="69"/>
    <cellStyle name="20% - 强调文字颜色 2 4" xfId="70"/>
    <cellStyle name="40% - 强调文字颜色 1 3" xfId="71"/>
    <cellStyle name="20% - 强调文字颜色 2 5" xfId="72"/>
    <cellStyle name="40% - 强调文字颜色 1 4" xfId="73"/>
    <cellStyle name="20% - 强调文字颜色 2 6" xfId="74"/>
    <cellStyle name="40% - 强调文字颜色 1 5" xfId="75"/>
    <cellStyle name="20% - 强调文字颜色 2 7" xfId="76"/>
    <cellStyle name="40% - 强调文字颜色 1 6" xfId="77"/>
    <cellStyle name="适中 7" xfId="78"/>
    <cellStyle name="常规_2-非行政许可审批（14）" xfId="79"/>
    <cellStyle name="20% - 强调文字颜色 3 2" xfId="80"/>
    <cellStyle name="40% - 强调文字颜色 2 2" xfId="81"/>
    <cellStyle name="20% - 强调文字颜色 3 3" xfId="82"/>
    <cellStyle name="适中" xfId="83"/>
    <cellStyle name="40% - 强调文字颜色 2 3" xfId="84"/>
    <cellStyle name="20% - 强调文字颜色 3 4" xfId="85"/>
    <cellStyle name="60% - 强调文字颜色 1 2" xfId="86"/>
    <cellStyle name="40% - 强调文字颜色 2 5" xfId="87"/>
    <cellStyle name="20% - 强调文字颜色 3 6" xfId="88"/>
    <cellStyle name="60% - 强调文字颜色 1 4" xfId="89"/>
    <cellStyle name="20% - 强调文字颜色 4 2" xfId="90"/>
    <cellStyle name="常规 3" xfId="91"/>
    <cellStyle name="40% - 强调文字颜色 3 2" xfId="92"/>
    <cellStyle name="20% - 强调文字颜色 4 3" xfId="93"/>
    <cellStyle name="常规 4" xfId="94"/>
    <cellStyle name="40% - 强调文字颜色 3 3" xfId="95"/>
    <cellStyle name="20% - 强调文字颜色 4 4" xfId="96"/>
    <cellStyle name="60% - 强调文字颜色 2 2" xfId="97"/>
    <cellStyle name="20% - 强调文字颜色 4 5" xfId="98"/>
    <cellStyle name="60% - 强调文字颜色 2 3" xfId="99"/>
    <cellStyle name="常规 6" xfId="100"/>
    <cellStyle name="注释" xfId="101"/>
    <cellStyle name="20% - 强调文字颜色 4 6" xfId="102"/>
    <cellStyle name="60% - 强调文字颜色 2 4" xfId="103"/>
    <cellStyle name="常规 7" xfId="104"/>
    <cellStyle name="常规_5-行政检查（49）" xfId="105"/>
    <cellStyle name="20% - 强调文字颜色 4 7" xfId="106"/>
    <cellStyle name="60% - 强调文字颜色 2 5" xfId="107"/>
    <cellStyle name="20% - 强调文字颜色 5 2" xfId="108"/>
    <cellStyle name="20% - 强调文字颜色 5 3" xfId="109"/>
    <cellStyle name="@ET_Style?p.p0" xfId="110"/>
    <cellStyle name="20% - 强调文字颜色 5 4" xfId="111"/>
    <cellStyle name="60% - 强调文字颜色 3 2" xfId="112"/>
    <cellStyle name="20% - 强调文字颜色 5 5" xfId="113"/>
    <cellStyle name="60% - 强调文字颜色 3 3" xfId="114"/>
    <cellStyle name="常规_1-行政许可（17）" xfId="115"/>
    <cellStyle name="40% - 强调文字颜色 1" xfId="116"/>
    <cellStyle name="常规_行政处罚" xfId="117"/>
    <cellStyle name="强调文字颜色 1 6" xfId="118"/>
    <cellStyle name="20% - 强调文字颜色 5 6" xfId="119"/>
    <cellStyle name="60% - 强调文字颜色 3 4" xfId="120"/>
    <cellStyle name="40% - 强调文字颜色 2" xfId="121"/>
    <cellStyle name="强调文字颜色 1 7" xfId="122"/>
    <cellStyle name="20% - 强调文字颜色 5 7" xfId="123"/>
    <cellStyle name="60% - 强调文字颜色 3 5" xfId="124"/>
    <cellStyle name="20% - 强调文字颜色 6 2" xfId="125"/>
    <cellStyle name="40% - 强调文字颜色 1 7" xfId="126"/>
    <cellStyle name="40% - 强调文字颜色 2 7" xfId="127"/>
    <cellStyle name="40% - 强调文字颜色 3" xfId="128"/>
    <cellStyle name="计算 2" xfId="129"/>
    <cellStyle name="40% - 强调文字颜色 3 4" xfId="130"/>
    <cellStyle name="40% - 强调文字颜色 3 5" xfId="131"/>
    <cellStyle name="40% - 强调文字颜色 3 6" xfId="132"/>
    <cellStyle name="40% - 强调文字颜色 3 7" xfId="133"/>
    <cellStyle name="40% - 强调文字颜色 4" xfId="134"/>
    <cellStyle name="计算 3" xfId="135"/>
    <cellStyle name="40% - 强调文字颜色 4 2" xfId="136"/>
    <cellStyle name="检查单元格" xfId="137"/>
    <cellStyle name="40% - 强调文字颜色 4 3" xfId="138"/>
    <cellStyle name="40% - 强调文字颜色 4 4" xfId="139"/>
    <cellStyle name="常规_其他（62）_8" xfId="140"/>
    <cellStyle name="40% - 强调文字颜色 4 5" xfId="141"/>
    <cellStyle name="40% - 强调文字颜色 4 6" xfId="142"/>
    <cellStyle name="@ET_Style?b" xfId="143"/>
    <cellStyle name="40% - 强调文字颜色 4 7" xfId="144"/>
    <cellStyle name="40% - 强调文字颜色 5" xfId="145"/>
    <cellStyle name="计算 4" xfId="146"/>
    <cellStyle name="40% - 强调文字颜色 5 2" xfId="147"/>
    <cellStyle name="40% - 强调文字颜色 5 3" xfId="148"/>
    <cellStyle name="40% - 强调文字颜色 5 4" xfId="149"/>
    <cellStyle name="40% - 强调文字颜色 5 5" xfId="150"/>
    <cellStyle name="40% - 强调文字颜色 5 6" xfId="151"/>
    <cellStyle name="40% - 强调文字颜色 5 7" xfId="152"/>
    <cellStyle name="链接单元格" xfId="153"/>
    <cellStyle name="40% - 强调文字颜色 6" xfId="154"/>
    <cellStyle name="计算 5" xfId="155"/>
    <cellStyle name="适中 2" xfId="156"/>
    <cellStyle name="40% - 强调文字颜色 6 2" xfId="157"/>
    <cellStyle name="40% - 强调文字颜色 6 3" xfId="158"/>
    <cellStyle name="40% - 强调文字颜色 6 4" xfId="159"/>
    <cellStyle name="40% - 强调文字颜色 6 5" xfId="160"/>
    <cellStyle name="汇总" xfId="161"/>
    <cellStyle name="40% - 强调文字颜色 6 6" xfId="162"/>
    <cellStyle name="40% - 强调文字颜色 6 7" xfId="163"/>
    <cellStyle name="60% - 强调文字颜色 1" xfId="164"/>
    <cellStyle name="60% - 强调文字颜色 1 6" xfId="165"/>
    <cellStyle name="60% - 强调文字颜色 1 7" xfId="166"/>
    <cellStyle name="60% - 强调文字颜色 2" xfId="167"/>
    <cellStyle name="60% - 强调文字颜色 2 6" xfId="168"/>
    <cellStyle name="60% - 强调文字颜色 2 7" xfId="169"/>
    <cellStyle name="60% - 强调文字颜色 3" xfId="170"/>
    <cellStyle name="好_表一" xfId="171"/>
    <cellStyle name="60% - 强调文字颜色 3 6" xfId="172"/>
    <cellStyle name="60% - 强调文字颜色 3 7" xfId="173"/>
    <cellStyle name="60% - 强调文字颜色 4" xfId="174"/>
    <cellStyle name="60% - 强调文字颜色 4 6" xfId="175"/>
    <cellStyle name="60% - 强调文字颜色 4 7" xfId="176"/>
    <cellStyle name="60% - 强调文字颜色 5" xfId="177"/>
    <cellStyle name="60% - 强调文字颜色 5 2" xfId="178"/>
    <cellStyle name="60% - 强调文字颜色 5 3" xfId="179"/>
    <cellStyle name="60% - 强调文字颜色 5 4" xfId="180"/>
    <cellStyle name="60% - 强调文字颜色 5 5" xfId="181"/>
    <cellStyle name="60% - 强调文字颜色 5 6" xfId="182"/>
    <cellStyle name="60% - 强调文字颜色 5 7" xfId="183"/>
    <cellStyle name="60% - 强调文字颜色 6" xfId="184"/>
    <cellStyle name="60% - 强调文字颜色 6 2" xfId="185"/>
    <cellStyle name="60% - 强调文字颜色 6 3" xfId="186"/>
    <cellStyle name="60% - 强调文字颜色 6 4" xfId="187"/>
    <cellStyle name="60% - 强调文字颜色 6 5" xfId="188"/>
    <cellStyle name="60% - 强调文字颜色 6 6" xfId="189"/>
    <cellStyle name="60% - 强调文字颜色 6 7" xfId="190"/>
    <cellStyle name="标题" xfId="191"/>
    <cellStyle name="常规_表一" xfId="192"/>
    <cellStyle name="标题 1" xfId="193"/>
    <cellStyle name="差 6" xfId="194"/>
    <cellStyle name="标题 1 2" xfId="195"/>
    <cellStyle name="标题 1 3" xfId="196"/>
    <cellStyle name="标题 1 4" xfId="197"/>
    <cellStyle name="标题 1 5" xfId="198"/>
    <cellStyle name="标题 1 6" xfId="199"/>
    <cellStyle name="标题 1 7" xfId="200"/>
    <cellStyle name="标题 10" xfId="201"/>
    <cellStyle name="标题 2" xfId="202"/>
    <cellStyle name="差 7" xfId="203"/>
    <cellStyle name="标题 2 2" xfId="204"/>
    <cellStyle name="标题 2 3" xfId="205"/>
    <cellStyle name="标题 2 4" xfId="206"/>
    <cellStyle name="标题 2 5" xfId="207"/>
    <cellStyle name="标题 2 6" xfId="208"/>
    <cellStyle name="标题 2 7" xfId="209"/>
    <cellStyle name="标题 3" xfId="210"/>
    <cellStyle name="标题 3 2" xfId="211"/>
    <cellStyle name="标题 3 4" xfId="212"/>
    <cellStyle name="标题 3 6" xfId="213"/>
    <cellStyle name="标题 3 7" xfId="214"/>
    <cellStyle name="标题 4" xfId="215"/>
    <cellStyle name="标题 4 2" xfId="216"/>
    <cellStyle name="@ET_Style?sub" xfId="217"/>
    <cellStyle name="标题 4 3" xfId="218"/>
    <cellStyle name="标题 4 4" xfId="219"/>
    <cellStyle name="检查单元格 2" xfId="220"/>
    <cellStyle name="标题 4 5" xfId="221"/>
    <cellStyle name="检查单元格 3" xfId="222"/>
    <cellStyle name="标题 4 6" xfId="223"/>
    <cellStyle name="检查单元格 4" xfId="224"/>
    <cellStyle name="标题 4 7" xfId="225"/>
    <cellStyle name="检查单元格 5" xfId="226"/>
    <cellStyle name="标题 5" xfId="227"/>
    <cellStyle name="常规_其他（62）" xfId="228"/>
    <cellStyle name="标题 6" xfId="229"/>
    <cellStyle name="标题 7" xfId="230"/>
    <cellStyle name="标题 8" xfId="231"/>
    <cellStyle name="标题 9" xfId="232"/>
    <cellStyle name="常规_表六行政检查_1" xfId="233"/>
    <cellStyle name="差" xfId="234"/>
    <cellStyle name="差 2" xfId="235"/>
    <cellStyle name="解释性文本 5" xfId="236"/>
    <cellStyle name="差 3" xfId="237"/>
    <cellStyle name="解释性文本 6" xfId="238"/>
    <cellStyle name="差 4" xfId="239"/>
    <cellStyle name="解释性文本 7" xfId="240"/>
    <cellStyle name="差 5" xfId="241"/>
    <cellStyle name="常规 2" xfId="242"/>
    <cellStyle name="常规 3 6" xfId="243"/>
    <cellStyle name="强调文字颜色 5 3" xfId="244"/>
    <cellStyle name="常规 6 2" xfId="245"/>
    <cellStyle name="注释 2" xfId="246"/>
    <cellStyle name="常规_Sheet1" xfId="247"/>
    <cellStyle name="强调文字颜色 3 5" xfId="248"/>
    <cellStyle name="常规_Sheet1_5" xfId="249"/>
    <cellStyle name="常规_表六行政检查" xfId="250"/>
    <cellStyle name="常规_表三" xfId="251"/>
    <cellStyle name="常规_表一（行政审批）_1" xfId="252"/>
    <cellStyle name="常规_表一（行政审批）_1 2" xfId="253"/>
    <cellStyle name="常规_行政处罚_79" xfId="254"/>
    <cellStyle name="常规_权责清单（省经济和信息化委）" xfId="255"/>
    <cellStyle name="Hyperlink" xfId="256"/>
    <cellStyle name="好" xfId="257"/>
    <cellStyle name="好 5" xfId="258"/>
    <cellStyle name="好 6" xfId="259"/>
    <cellStyle name="好 7" xfId="260"/>
    <cellStyle name="汇总 2" xfId="261"/>
    <cellStyle name="汇总 3" xfId="262"/>
    <cellStyle name="汇总 4" xfId="263"/>
    <cellStyle name="汇总 5" xfId="264"/>
    <cellStyle name="汇总 6" xfId="265"/>
    <cellStyle name="输入" xfId="266"/>
    <cellStyle name="汇总 7" xfId="267"/>
    <cellStyle name="计算" xfId="268"/>
    <cellStyle name="计算 6" xfId="269"/>
    <cellStyle name="适中 3" xfId="270"/>
    <cellStyle name="计算 7" xfId="271"/>
    <cellStyle name="适中 4" xfId="272"/>
    <cellStyle name="检查单元格 6" xfId="273"/>
    <cellStyle name="检查单元格 7" xfId="274"/>
    <cellStyle name="解释性文本" xfId="275"/>
    <cellStyle name="解释性文本 3" xfId="276"/>
    <cellStyle name="解释性文本 4" xfId="277"/>
    <cellStyle name="警告文本" xfId="278"/>
    <cellStyle name="注释 5" xfId="279"/>
    <cellStyle name="警告文本 2" xfId="280"/>
    <cellStyle name="警告文本 3" xfId="281"/>
    <cellStyle name="@ET_Style?ol" xfId="282"/>
    <cellStyle name="警告文本 4" xfId="283"/>
    <cellStyle name="警告文本 5" xfId="284"/>
    <cellStyle name="警告文本 6" xfId="285"/>
    <cellStyle name="警告文本 7" xfId="286"/>
    <cellStyle name="链接单元格 2" xfId="287"/>
    <cellStyle name="强调文字颜色 1" xfId="288"/>
    <cellStyle name="强调文字颜色 1 2" xfId="289"/>
    <cellStyle name="强调文字颜色 1 3" xfId="290"/>
    <cellStyle name="强调文字颜色 1 4" xfId="291"/>
    <cellStyle name="强调文字颜色 1 5" xfId="292"/>
    <cellStyle name="强调文字颜色 2" xfId="293"/>
    <cellStyle name="强调文字颜色 2 2" xfId="294"/>
    <cellStyle name="强调文字颜色 2 3" xfId="295"/>
    <cellStyle name="强调文字颜色 2 4" xfId="296"/>
    <cellStyle name="强调文字颜色 2 5" xfId="297"/>
    <cellStyle name="强调文字颜色 2 6" xfId="298"/>
    <cellStyle name="强调文字颜色 2 7" xfId="299"/>
    <cellStyle name="强调文字颜色 3" xfId="300"/>
    <cellStyle name="强调文字颜色 3 2" xfId="301"/>
    <cellStyle name="强调文字颜色 3 3" xfId="302"/>
    <cellStyle name="强调文字颜色 3 4" xfId="303"/>
    <cellStyle name="强调文字颜色 3 6" xfId="304"/>
    <cellStyle name="强调文字颜色 3 7" xfId="305"/>
    <cellStyle name="强调文字颜色 4" xfId="306"/>
    <cellStyle name="强调文字颜色 4 2" xfId="307"/>
    <cellStyle name="强调文字颜色 4 3" xfId="308"/>
    <cellStyle name="强调文字颜色 4 4" xfId="309"/>
    <cellStyle name="强调文字颜色 4 5" xfId="310"/>
    <cellStyle name="输入 2" xfId="311"/>
    <cellStyle name="强调文字颜色 4 6" xfId="312"/>
    <cellStyle name="输入 3" xfId="313"/>
    <cellStyle name="强调文字颜色 4 7" xfId="314"/>
    <cellStyle name="输入 4" xfId="315"/>
    <cellStyle name="强调文字颜色 5" xfId="316"/>
    <cellStyle name="强调文字颜色 5 2" xfId="317"/>
    <cellStyle name="强调文字颜色 5 4" xfId="318"/>
    <cellStyle name="强调文字颜色 5 5" xfId="319"/>
    <cellStyle name="强调文字颜色 5 6" xfId="320"/>
    <cellStyle name="强调文字颜色 5 7" xfId="321"/>
    <cellStyle name="强调文字颜色 6" xfId="322"/>
    <cellStyle name="强调文字颜色 6 2" xfId="323"/>
    <cellStyle name="强调文字颜色 6 3" xfId="324"/>
    <cellStyle name="强调文字颜色 6 4" xfId="325"/>
    <cellStyle name="强调文字颜色 6 5" xfId="326"/>
    <cellStyle name="强调文字颜色 6 6" xfId="327"/>
    <cellStyle name="强调文字颜色 6 7" xfId="328"/>
    <cellStyle name="适中 5" xfId="329"/>
    <cellStyle name="适中 6" xfId="330"/>
    <cellStyle name="输出" xfId="331"/>
    <cellStyle name="输出 7" xfId="332"/>
    <cellStyle name="输入 5" xfId="333"/>
    <cellStyle name="输入 6" xfId="334"/>
    <cellStyle name="输入 7" xfId="335"/>
    <cellStyle name="Followed Hyperlink" xfId="336"/>
    <cellStyle name="注释 3" xfId="337"/>
    <cellStyle name="注释 4" xfId="338"/>
    <cellStyle name="注释 6" xfId="339"/>
    <cellStyle name="注释 7" xfId="340"/>
    <cellStyle name="@ET_Style?h1" xfId="341"/>
    <cellStyle name="@ET_Style?u" xfId="342"/>
    <cellStyle name="@ET_Style?s" xfId="343"/>
    <cellStyle name="@ET_Style?th" xfId="344"/>
    <cellStyle name="@ET_Style?@font-face" xfId="345"/>
    <cellStyle name="@ET_Style?@page" xfId="346"/>
    <cellStyle name="常规_1-行政许可（17）_1" xfId="347"/>
    <cellStyle name="常规_1-行政许可（17）_2" xfId="34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law999.net/law/SearchD.htm?keyword=&#65313;&#65330;&#65301;&#32423;&#21387;&#21147;&#23481;&#22120;&#21046;&#36896;&#35768;&#21487;&#35777;#lawlinkT" TargetMode="External" /></Relationships>
</file>

<file path=xl/worksheets/sheet1.xml><?xml version="1.0" encoding="utf-8"?>
<worksheet xmlns="http://schemas.openxmlformats.org/spreadsheetml/2006/main" xmlns:r="http://schemas.openxmlformats.org/officeDocument/2006/relationships">
  <sheetPr>
    <tabColor indexed="21"/>
  </sheetPr>
  <dimension ref="A1:IT145"/>
  <sheetViews>
    <sheetView view="pageBreakPreview" zoomScale="85" zoomScaleNormal="40" zoomScaleSheetLayoutView="85" workbookViewId="0" topLeftCell="A145">
      <selection activeCell="H145" sqref="H145"/>
    </sheetView>
  </sheetViews>
  <sheetFormatPr defaultColWidth="8.75390625" defaultRowHeight="14.25"/>
  <cols>
    <col min="1" max="1" width="5.00390625" style="48" customWidth="1"/>
    <col min="2" max="2" width="7.75390625" style="49" customWidth="1"/>
    <col min="3" max="3" width="16.125" style="49" customWidth="1"/>
    <col min="4" max="4" width="23.875" style="49" customWidth="1"/>
    <col min="5" max="5" width="22.00390625" style="49" customWidth="1"/>
    <col min="6" max="6" width="4.50390625" style="49" customWidth="1"/>
    <col min="7" max="7" width="6.125" style="101" customWidth="1"/>
    <col min="8" max="8" width="32.375" style="49" customWidth="1"/>
    <col min="9" max="9" width="9.50390625" style="49" customWidth="1"/>
    <col min="10" max="10" width="5.00390625" style="49" customWidth="1"/>
    <col min="11" max="226" width="8.75390625" style="49" customWidth="1"/>
    <col min="227" max="254" width="8.75390625" style="6" customWidth="1"/>
  </cols>
  <sheetData>
    <row r="1" spans="1:10" s="48" customFormat="1" ht="39.75" customHeight="1">
      <c r="A1" s="102" t="s">
        <v>0</v>
      </c>
      <c r="B1" s="102"/>
      <c r="C1" s="102"/>
      <c r="D1" s="102"/>
      <c r="E1" s="102"/>
      <c r="F1" s="102"/>
      <c r="G1" s="102"/>
      <c r="H1" s="102"/>
      <c r="I1" s="102"/>
      <c r="J1" s="102"/>
    </row>
    <row r="2" spans="1:8" ht="27" customHeight="1">
      <c r="A2" s="7" t="s">
        <v>1</v>
      </c>
      <c r="B2" s="7"/>
      <c r="C2" s="7"/>
      <c r="D2" s="7"/>
      <c r="E2" s="7"/>
      <c r="F2" s="7"/>
      <c r="G2" s="7"/>
      <c r="H2" s="7"/>
    </row>
    <row r="3" spans="1:254" s="100" customFormat="1" ht="37.5" customHeight="1">
      <c r="A3" s="10" t="s">
        <v>2</v>
      </c>
      <c r="B3" s="10" t="s">
        <v>3</v>
      </c>
      <c r="C3" s="10" t="s">
        <v>4</v>
      </c>
      <c r="D3" s="10" t="s">
        <v>5</v>
      </c>
      <c r="E3" s="10" t="s">
        <v>6</v>
      </c>
      <c r="F3" s="10" t="s">
        <v>7</v>
      </c>
      <c r="G3" s="10" t="s">
        <v>8</v>
      </c>
      <c r="H3" s="10" t="s">
        <v>9</v>
      </c>
      <c r="I3" s="10" t="s">
        <v>10</v>
      </c>
      <c r="J3" s="10" t="s">
        <v>11</v>
      </c>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c r="IS3" s="24"/>
      <c r="IT3" s="24"/>
    </row>
    <row r="4" spans="1:10" ht="30" customHeight="1">
      <c r="A4" s="11">
        <v>1</v>
      </c>
      <c r="B4" s="103" t="s">
        <v>12</v>
      </c>
      <c r="C4" s="104" t="str">
        <f>"006940298"&amp;"01"&amp;"00775"&amp;TEXT(ROW(A1)+0,"000")&amp;"2440000"</f>
        <v>00694029801007750012440000</v>
      </c>
      <c r="D4" s="14" t="s">
        <v>13</v>
      </c>
      <c r="E4" s="12" t="s">
        <v>14</v>
      </c>
      <c r="F4" s="12" t="s">
        <v>15</v>
      </c>
      <c r="G4" s="12"/>
      <c r="H4" s="12" t="s">
        <v>16</v>
      </c>
      <c r="I4" s="12" t="s">
        <v>17</v>
      </c>
      <c r="J4" s="12"/>
    </row>
    <row r="5" spans="1:10" ht="30" customHeight="1">
      <c r="A5" s="11"/>
      <c r="B5" s="103"/>
      <c r="C5" s="104" t="str">
        <f aca="true" t="shared" si="0" ref="C5:C13">"006940298"&amp;"01"&amp;"00775"&amp;TEXT(ROW(A2)+0,"000")&amp;"2440000"</f>
        <v>00694029801007750022440000</v>
      </c>
      <c r="D5" s="14" t="s">
        <v>18</v>
      </c>
      <c r="E5" s="12"/>
      <c r="F5" s="12"/>
      <c r="G5" s="12"/>
      <c r="H5" s="12"/>
      <c r="I5" s="12"/>
      <c r="J5" s="12"/>
    </row>
    <row r="6" spans="1:10" ht="30.75" customHeight="1">
      <c r="A6" s="11"/>
      <c r="B6" s="103"/>
      <c r="C6" s="104" t="str">
        <f t="shared" si="0"/>
        <v>00694029801007750032440000</v>
      </c>
      <c r="D6" s="14" t="s">
        <v>19</v>
      </c>
      <c r="E6" s="12"/>
      <c r="F6" s="12"/>
      <c r="G6" s="12"/>
      <c r="H6" s="12"/>
      <c r="I6" s="12"/>
      <c r="J6" s="12"/>
    </row>
    <row r="7" spans="1:10" ht="30.75" customHeight="1">
      <c r="A7" s="11"/>
      <c r="B7" s="103"/>
      <c r="C7" s="104" t="str">
        <f t="shared" si="0"/>
        <v>00694029801007750042440000</v>
      </c>
      <c r="D7" s="14" t="s">
        <v>20</v>
      </c>
      <c r="E7" s="12"/>
      <c r="F7" s="12"/>
      <c r="G7" s="12"/>
      <c r="H7" s="12"/>
      <c r="I7" s="12"/>
      <c r="J7" s="12"/>
    </row>
    <row r="8" spans="1:10" ht="30" customHeight="1">
      <c r="A8" s="11"/>
      <c r="B8" s="103"/>
      <c r="C8" s="104" t="str">
        <f t="shared" si="0"/>
        <v>00694029801007750052440000</v>
      </c>
      <c r="D8" s="14" t="s">
        <v>21</v>
      </c>
      <c r="E8" s="12"/>
      <c r="F8" s="12"/>
      <c r="G8" s="12"/>
      <c r="H8" s="12"/>
      <c r="I8" s="12"/>
      <c r="J8" s="12"/>
    </row>
    <row r="9" spans="1:10" ht="33" customHeight="1">
      <c r="A9" s="11"/>
      <c r="B9" s="103"/>
      <c r="C9" s="104" t="str">
        <f t="shared" si="0"/>
        <v>00694029801007750062440000</v>
      </c>
      <c r="D9" s="12" t="s">
        <v>22</v>
      </c>
      <c r="E9" s="12"/>
      <c r="F9" s="12"/>
      <c r="G9" s="12"/>
      <c r="H9" s="12"/>
      <c r="I9" s="12"/>
      <c r="J9" s="12"/>
    </row>
    <row r="10" spans="1:10" ht="27" customHeight="1">
      <c r="A10" s="11"/>
      <c r="B10" s="103"/>
      <c r="C10" s="104" t="str">
        <f t="shared" si="0"/>
        <v>00694029801007750072440000</v>
      </c>
      <c r="D10" s="12" t="s">
        <v>23</v>
      </c>
      <c r="E10" s="12"/>
      <c r="F10" s="12"/>
      <c r="G10" s="12"/>
      <c r="H10" s="12"/>
      <c r="I10" s="12"/>
      <c r="J10" s="12"/>
    </row>
    <row r="11" spans="1:10" ht="33.75" customHeight="1">
      <c r="A11" s="11"/>
      <c r="B11" s="103"/>
      <c r="C11" s="104" t="str">
        <f t="shared" si="0"/>
        <v>00694029801007750082440000</v>
      </c>
      <c r="D11" s="12" t="s">
        <v>24</v>
      </c>
      <c r="E11" s="12"/>
      <c r="F11" s="12"/>
      <c r="G11" s="12"/>
      <c r="H11" s="12"/>
      <c r="I11" s="12"/>
      <c r="J11" s="12"/>
    </row>
    <row r="12" spans="1:10" ht="30" customHeight="1">
      <c r="A12" s="11"/>
      <c r="B12" s="103"/>
      <c r="C12" s="104" t="str">
        <f t="shared" si="0"/>
        <v>00694029801007750092440000</v>
      </c>
      <c r="D12" s="12" t="s">
        <v>25</v>
      </c>
      <c r="E12" s="12"/>
      <c r="F12" s="12"/>
      <c r="G12" s="12"/>
      <c r="H12" s="12"/>
      <c r="I12" s="12"/>
      <c r="J12" s="12"/>
    </row>
    <row r="13" spans="1:10" ht="51" customHeight="1">
      <c r="A13" s="11"/>
      <c r="B13" s="103"/>
      <c r="C13" s="104" t="str">
        <f t="shared" si="0"/>
        <v>00694029801007750102440000</v>
      </c>
      <c r="D13" s="12" t="s">
        <v>26</v>
      </c>
      <c r="E13" s="12"/>
      <c r="F13" s="12"/>
      <c r="G13" s="12"/>
      <c r="H13" s="12"/>
      <c r="I13" s="12"/>
      <c r="J13" s="12"/>
    </row>
    <row r="14" spans="1:10" ht="400.5" customHeight="1">
      <c r="A14" s="11">
        <v>2</v>
      </c>
      <c r="B14" s="105" t="s">
        <v>27</v>
      </c>
      <c r="C14" s="104" t="str">
        <f>"006940298"&amp;"01"&amp;"00776"&amp;TEXT(ROW(D14)+0,"000")&amp;"2440000"</f>
        <v>00694029801007760142440000</v>
      </c>
      <c r="D14" s="12"/>
      <c r="E14" s="14" t="s">
        <v>28</v>
      </c>
      <c r="F14" s="14" t="s">
        <v>29</v>
      </c>
      <c r="G14" s="14"/>
      <c r="H14" s="14" t="s">
        <v>30</v>
      </c>
      <c r="I14" s="14" t="s">
        <v>17</v>
      </c>
      <c r="J14" s="14"/>
    </row>
    <row r="15" spans="1:10" ht="130.5" customHeight="1">
      <c r="A15" s="11">
        <v>3</v>
      </c>
      <c r="B15" s="106" t="s">
        <v>31</v>
      </c>
      <c r="C15" s="104" t="str">
        <f>"006940298"&amp;"01"&amp;"00777"&amp;TEXT(ROW(C15)+0,"001")&amp;"2440000"</f>
        <v>00694029801007771512440000</v>
      </c>
      <c r="D15" s="12" t="s">
        <v>32</v>
      </c>
      <c r="E15" s="12" t="s">
        <v>33</v>
      </c>
      <c r="F15" s="12" t="s">
        <v>34</v>
      </c>
      <c r="G15" s="12"/>
      <c r="H15" s="12" t="s">
        <v>35</v>
      </c>
      <c r="I15" s="12" t="s">
        <v>36</v>
      </c>
      <c r="J15" s="12"/>
    </row>
    <row r="16" spans="1:10" ht="130.5" customHeight="1">
      <c r="A16" s="11"/>
      <c r="B16" s="106"/>
      <c r="C16" s="104" t="str">
        <f>"006940298"&amp;"01"&amp;"00777"&amp;TEXT(ROW(C16)+0,"002")&amp;"2440000"</f>
        <v>00694029801007771622440000</v>
      </c>
      <c r="D16" s="12" t="s">
        <v>37</v>
      </c>
      <c r="E16" s="12"/>
      <c r="F16" s="12"/>
      <c r="G16" s="12"/>
      <c r="H16" s="12"/>
      <c r="I16" s="12"/>
      <c r="J16" s="12"/>
    </row>
    <row r="17" spans="1:10" ht="130.5" customHeight="1">
      <c r="A17" s="11"/>
      <c r="B17" s="106"/>
      <c r="C17" s="104" t="str">
        <f>"006940298"&amp;"01"&amp;"00777"&amp;TEXT(ROW(C17)+0,"003")&amp;"2440000"</f>
        <v>00694029801007771732440000</v>
      </c>
      <c r="D17" s="12" t="s">
        <v>38</v>
      </c>
      <c r="E17" s="12"/>
      <c r="F17" s="12"/>
      <c r="G17" s="12"/>
      <c r="H17" s="12"/>
      <c r="I17" s="12"/>
      <c r="J17" s="12"/>
    </row>
    <row r="18" spans="1:10" ht="42" customHeight="1">
      <c r="A18" s="107">
        <v>4</v>
      </c>
      <c r="B18" s="108" t="s">
        <v>39</v>
      </c>
      <c r="C18" s="104" t="str">
        <f>"006940298"&amp;"01"&amp;"00779"&amp;TEXT(ROW(A1)+0,"000")&amp;"2440000"</f>
        <v>00694029801007790012440000</v>
      </c>
      <c r="D18" s="14" t="s">
        <v>40</v>
      </c>
      <c r="E18" s="109" t="s">
        <v>41</v>
      </c>
      <c r="F18" s="109" t="s">
        <v>42</v>
      </c>
      <c r="G18" s="109"/>
      <c r="H18" s="109" t="s">
        <v>35</v>
      </c>
      <c r="I18" s="109" t="s">
        <v>43</v>
      </c>
      <c r="J18" s="109" t="s">
        <v>44</v>
      </c>
    </row>
    <row r="19" spans="1:10" ht="42" customHeight="1">
      <c r="A19" s="107"/>
      <c r="B19" s="108"/>
      <c r="C19" s="104" t="str">
        <f aca="true" t="shared" si="1" ref="C19:C50">"006940298"&amp;"01"&amp;"00779"&amp;TEXT(ROW(A2)+0,"000")&amp;"2440000"</f>
        <v>00694029801007790022440000</v>
      </c>
      <c r="D19" s="14" t="s">
        <v>45</v>
      </c>
      <c r="E19" s="109"/>
      <c r="F19" s="109"/>
      <c r="G19" s="109"/>
      <c r="H19" s="109"/>
      <c r="I19" s="109"/>
      <c r="J19" s="109"/>
    </row>
    <row r="20" spans="1:10" ht="30" customHeight="1">
      <c r="A20" s="107"/>
      <c r="B20" s="108"/>
      <c r="C20" s="104" t="str">
        <f t="shared" si="1"/>
        <v>00694029801007790032440000</v>
      </c>
      <c r="D20" s="14" t="s">
        <v>46</v>
      </c>
      <c r="E20" s="109"/>
      <c r="F20" s="109"/>
      <c r="G20" s="109"/>
      <c r="H20" s="109"/>
      <c r="I20" s="109"/>
      <c r="J20" s="109"/>
    </row>
    <row r="21" spans="1:10" ht="30" customHeight="1">
      <c r="A21" s="107"/>
      <c r="B21" s="108"/>
      <c r="C21" s="104" t="str">
        <f t="shared" si="1"/>
        <v>00694029801007790042440000</v>
      </c>
      <c r="D21" s="14" t="s">
        <v>47</v>
      </c>
      <c r="E21" s="109"/>
      <c r="F21" s="109"/>
      <c r="G21" s="109"/>
      <c r="H21" s="109"/>
      <c r="I21" s="109"/>
      <c r="J21" s="109"/>
    </row>
    <row r="22" spans="1:10" ht="42" customHeight="1">
      <c r="A22" s="107"/>
      <c r="B22" s="108"/>
      <c r="C22" s="104" t="str">
        <f t="shared" si="1"/>
        <v>00694029801007790052440000</v>
      </c>
      <c r="D22" s="14" t="s">
        <v>48</v>
      </c>
      <c r="E22" s="109"/>
      <c r="F22" s="109"/>
      <c r="G22" s="109"/>
      <c r="H22" s="109"/>
      <c r="I22" s="109"/>
      <c r="J22" s="109"/>
    </row>
    <row r="23" spans="1:10" ht="30" customHeight="1">
      <c r="A23" s="107"/>
      <c r="B23" s="108"/>
      <c r="C23" s="104" t="str">
        <f t="shared" si="1"/>
        <v>00694029801007790062440000</v>
      </c>
      <c r="D23" s="14" t="s">
        <v>49</v>
      </c>
      <c r="E23" s="109"/>
      <c r="F23" s="109"/>
      <c r="G23" s="109"/>
      <c r="H23" s="109"/>
      <c r="I23" s="109"/>
      <c r="J23" s="109"/>
    </row>
    <row r="24" spans="1:10" ht="51.75" customHeight="1">
      <c r="A24" s="107"/>
      <c r="B24" s="108"/>
      <c r="C24" s="104" t="str">
        <f t="shared" si="1"/>
        <v>00694029801007790072440000</v>
      </c>
      <c r="D24" s="14" t="s">
        <v>50</v>
      </c>
      <c r="E24" s="109"/>
      <c r="F24" s="109"/>
      <c r="G24" s="109"/>
      <c r="H24" s="109"/>
      <c r="I24" s="109"/>
      <c r="J24" s="109"/>
    </row>
    <row r="25" spans="1:10" ht="51.75" customHeight="1">
      <c r="A25" s="107"/>
      <c r="B25" s="108"/>
      <c r="C25" s="104" t="str">
        <f t="shared" si="1"/>
        <v>00694029801007790082440000</v>
      </c>
      <c r="D25" s="14" t="s">
        <v>51</v>
      </c>
      <c r="E25" s="109"/>
      <c r="F25" s="109"/>
      <c r="G25" s="109"/>
      <c r="H25" s="109"/>
      <c r="I25" s="109"/>
      <c r="J25" s="109"/>
    </row>
    <row r="26" spans="1:10" ht="51.75" customHeight="1">
      <c r="A26" s="107"/>
      <c r="B26" s="108"/>
      <c r="C26" s="104" t="str">
        <f t="shared" si="1"/>
        <v>00694029801007790092440000</v>
      </c>
      <c r="D26" s="14" t="s">
        <v>52</v>
      </c>
      <c r="E26" s="109"/>
      <c r="F26" s="109"/>
      <c r="G26" s="109"/>
      <c r="H26" s="109"/>
      <c r="I26" s="109"/>
      <c r="J26" s="109"/>
    </row>
    <row r="27" spans="1:10" ht="30" customHeight="1">
      <c r="A27" s="107"/>
      <c r="B27" s="108"/>
      <c r="C27" s="104" t="str">
        <f t="shared" si="1"/>
        <v>00694029801007790102440000</v>
      </c>
      <c r="D27" s="14" t="s">
        <v>53</v>
      </c>
      <c r="E27" s="109"/>
      <c r="F27" s="109"/>
      <c r="G27" s="109"/>
      <c r="H27" s="109"/>
      <c r="I27" s="109"/>
      <c r="J27" s="109"/>
    </row>
    <row r="28" spans="1:10" ht="42.75" customHeight="1">
      <c r="A28" s="107">
        <v>4</v>
      </c>
      <c r="B28" s="108" t="s">
        <v>39</v>
      </c>
      <c r="C28" s="104" t="str">
        <f t="shared" si="1"/>
        <v>00694029801007790112440000</v>
      </c>
      <c r="D28" s="14" t="s">
        <v>54</v>
      </c>
      <c r="E28" s="109" t="s">
        <v>41</v>
      </c>
      <c r="F28" s="109" t="s">
        <v>42</v>
      </c>
      <c r="G28" s="109"/>
      <c r="H28" s="109" t="s">
        <v>35</v>
      </c>
      <c r="I28" s="109" t="s">
        <v>43</v>
      </c>
      <c r="J28" s="109" t="s">
        <v>44</v>
      </c>
    </row>
    <row r="29" spans="1:10" ht="84" customHeight="1">
      <c r="A29" s="107"/>
      <c r="B29" s="108"/>
      <c r="C29" s="104" t="str">
        <f t="shared" si="1"/>
        <v>00694029801007790122440000</v>
      </c>
      <c r="D29" s="14" t="s">
        <v>55</v>
      </c>
      <c r="E29" s="109"/>
      <c r="F29" s="109"/>
      <c r="G29" s="109"/>
      <c r="H29" s="109"/>
      <c r="I29" s="109"/>
      <c r="J29" s="109"/>
    </row>
    <row r="30" spans="1:10" ht="30" customHeight="1">
      <c r="A30" s="107"/>
      <c r="B30" s="108"/>
      <c r="C30" s="104" t="str">
        <f t="shared" si="1"/>
        <v>00694029801007790132440000</v>
      </c>
      <c r="D30" s="14" t="s">
        <v>56</v>
      </c>
      <c r="E30" s="109"/>
      <c r="F30" s="109"/>
      <c r="G30" s="109"/>
      <c r="H30" s="109"/>
      <c r="I30" s="109"/>
      <c r="J30" s="109"/>
    </row>
    <row r="31" spans="1:10" ht="30" customHeight="1">
      <c r="A31" s="107"/>
      <c r="B31" s="108"/>
      <c r="C31" s="104" t="str">
        <f t="shared" si="1"/>
        <v>00694029801007790142440000</v>
      </c>
      <c r="D31" s="14" t="s">
        <v>57</v>
      </c>
      <c r="E31" s="109"/>
      <c r="F31" s="109"/>
      <c r="G31" s="109"/>
      <c r="H31" s="109"/>
      <c r="I31" s="109"/>
      <c r="J31" s="109"/>
    </row>
    <row r="32" spans="1:10" ht="30" customHeight="1">
      <c r="A32" s="107"/>
      <c r="B32" s="108"/>
      <c r="C32" s="104" t="str">
        <f t="shared" si="1"/>
        <v>00694029801007790152440000</v>
      </c>
      <c r="D32" s="14" t="s">
        <v>58</v>
      </c>
      <c r="E32" s="109"/>
      <c r="F32" s="109"/>
      <c r="G32" s="109"/>
      <c r="H32" s="109"/>
      <c r="I32" s="109"/>
      <c r="J32" s="109"/>
    </row>
    <row r="33" spans="1:10" ht="36" customHeight="1">
      <c r="A33" s="107"/>
      <c r="B33" s="108"/>
      <c r="C33" s="104" t="str">
        <f t="shared" si="1"/>
        <v>00694029801007790162440000</v>
      </c>
      <c r="D33" s="14" t="s">
        <v>59</v>
      </c>
      <c r="E33" s="109"/>
      <c r="F33" s="109"/>
      <c r="G33" s="109"/>
      <c r="H33" s="109"/>
      <c r="I33" s="109"/>
      <c r="J33" s="109"/>
    </row>
    <row r="34" spans="1:10" ht="84" customHeight="1">
      <c r="A34" s="107"/>
      <c r="B34" s="108"/>
      <c r="C34" s="104" t="str">
        <f t="shared" si="1"/>
        <v>00694029801007790172440000</v>
      </c>
      <c r="D34" s="14" t="s">
        <v>60</v>
      </c>
      <c r="E34" s="109"/>
      <c r="F34" s="109"/>
      <c r="G34" s="109"/>
      <c r="H34" s="109"/>
      <c r="I34" s="109"/>
      <c r="J34" s="109"/>
    </row>
    <row r="35" spans="1:10" ht="30.75" customHeight="1">
      <c r="A35" s="107"/>
      <c r="B35" s="108"/>
      <c r="C35" s="104" t="str">
        <f t="shared" si="1"/>
        <v>00694029801007790182440000</v>
      </c>
      <c r="D35" s="14" t="s">
        <v>61</v>
      </c>
      <c r="E35" s="109"/>
      <c r="F35" s="109"/>
      <c r="G35" s="109"/>
      <c r="H35" s="109"/>
      <c r="I35" s="109"/>
      <c r="J35" s="109"/>
    </row>
    <row r="36" spans="1:10" ht="30.75" customHeight="1">
      <c r="A36" s="107"/>
      <c r="B36" s="108"/>
      <c r="C36" s="104" t="str">
        <f t="shared" si="1"/>
        <v>00694029801007790192440000</v>
      </c>
      <c r="D36" s="14" t="s">
        <v>62</v>
      </c>
      <c r="E36" s="109"/>
      <c r="F36" s="109"/>
      <c r="G36" s="109"/>
      <c r="H36" s="109"/>
      <c r="I36" s="109"/>
      <c r="J36" s="109"/>
    </row>
    <row r="37" spans="1:10" ht="30" customHeight="1">
      <c r="A37" s="107">
        <v>4</v>
      </c>
      <c r="B37" s="108" t="s">
        <v>39</v>
      </c>
      <c r="C37" s="104" t="str">
        <f t="shared" si="1"/>
        <v>00694029801007790202440000</v>
      </c>
      <c r="D37" s="14" t="s">
        <v>63</v>
      </c>
      <c r="E37" s="109" t="s">
        <v>41</v>
      </c>
      <c r="F37" s="109" t="s">
        <v>42</v>
      </c>
      <c r="G37" s="109"/>
      <c r="H37" s="109" t="s">
        <v>35</v>
      </c>
      <c r="I37" s="109" t="s">
        <v>43</v>
      </c>
      <c r="J37" s="109" t="s">
        <v>44</v>
      </c>
    </row>
    <row r="38" spans="1:10" ht="67.5" customHeight="1">
      <c r="A38" s="107"/>
      <c r="B38" s="108"/>
      <c r="C38" s="104" t="str">
        <f t="shared" si="1"/>
        <v>00694029801007790212440000</v>
      </c>
      <c r="D38" s="14" t="s">
        <v>64</v>
      </c>
      <c r="E38" s="109"/>
      <c r="F38" s="109"/>
      <c r="G38" s="109"/>
      <c r="H38" s="109"/>
      <c r="I38" s="109"/>
      <c r="J38" s="109"/>
    </row>
    <row r="39" spans="1:10" ht="39.75" customHeight="1">
      <c r="A39" s="110"/>
      <c r="B39" s="105"/>
      <c r="C39" s="104" t="str">
        <f t="shared" si="1"/>
        <v>00694029801007790222440000</v>
      </c>
      <c r="D39" s="14" t="s">
        <v>65</v>
      </c>
      <c r="E39" s="14"/>
      <c r="F39" s="109"/>
      <c r="G39" s="109"/>
      <c r="H39" s="14"/>
      <c r="I39" s="109"/>
      <c r="J39" s="109"/>
    </row>
    <row r="40" spans="1:10" ht="31.5" customHeight="1">
      <c r="A40" s="107"/>
      <c r="B40" s="108"/>
      <c r="C40" s="104" t="str">
        <f t="shared" si="1"/>
        <v>00694029801007790232440000</v>
      </c>
      <c r="D40" s="14" t="s">
        <v>66</v>
      </c>
      <c r="E40" s="109"/>
      <c r="F40" s="109"/>
      <c r="G40" s="109"/>
      <c r="H40" s="109"/>
      <c r="I40" s="109"/>
      <c r="J40" s="109"/>
    </row>
    <row r="41" spans="1:10" ht="132.75" customHeight="1">
      <c r="A41" s="107"/>
      <c r="B41" s="108"/>
      <c r="C41" s="104" t="str">
        <f t="shared" si="1"/>
        <v>00694029801007790242440000</v>
      </c>
      <c r="D41" s="14" t="s">
        <v>67</v>
      </c>
      <c r="E41" s="109"/>
      <c r="F41" s="109"/>
      <c r="G41" s="109"/>
      <c r="H41" s="109"/>
      <c r="I41" s="109"/>
      <c r="J41" s="109"/>
    </row>
    <row r="42" spans="1:10" ht="45.75" customHeight="1">
      <c r="A42" s="107"/>
      <c r="B42" s="108"/>
      <c r="C42" s="104" t="str">
        <f t="shared" si="1"/>
        <v>00694029801007790252440000</v>
      </c>
      <c r="D42" s="14" t="s">
        <v>68</v>
      </c>
      <c r="E42" s="109"/>
      <c r="F42" s="109"/>
      <c r="G42" s="109"/>
      <c r="H42" s="109"/>
      <c r="I42" s="109"/>
      <c r="J42" s="109"/>
    </row>
    <row r="43" spans="1:10" ht="45.75" customHeight="1">
      <c r="A43" s="107"/>
      <c r="B43" s="108"/>
      <c r="C43" s="104" t="str">
        <f t="shared" si="1"/>
        <v>00694029801007790262440000</v>
      </c>
      <c r="D43" s="14" t="s">
        <v>69</v>
      </c>
      <c r="E43" s="109"/>
      <c r="F43" s="109"/>
      <c r="G43" s="109"/>
      <c r="H43" s="109"/>
      <c r="I43" s="109"/>
      <c r="J43" s="109"/>
    </row>
    <row r="44" spans="1:10" ht="123.75" customHeight="1">
      <c r="A44" s="107">
        <v>4</v>
      </c>
      <c r="B44" s="108" t="s">
        <v>39</v>
      </c>
      <c r="C44" s="104" t="str">
        <f t="shared" si="1"/>
        <v>00694029801007790272440000</v>
      </c>
      <c r="D44" s="14" t="s">
        <v>70</v>
      </c>
      <c r="E44" s="109" t="s">
        <v>41</v>
      </c>
      <c r="F44" s="109" t="s">
        <v>42</v>
      </c>
      <c r="G44" s="109"/>
      <c r="H44" s="109" t="s">
        <v>35</v>
      </c>
      <c r="I44" s="109" t="s">
        <v>43</v>
      </c>
      <c r="J44" s="109" t="s">
        <v>44</v>
      </c>
    </row>
    <row r="45" spans="1:10" ht="45.75" customHeight="1">
      <c r="A45" s="107"/>
      <c r="B45" s="108"/>
      <c r="C45" s="104" t="str">
        <f t="shared" si="1"/>
        <v>00694029801007790282440000</v>
      </c>
      <c r="D45" s="14" t="s">
        <v>71</v>
      </c>
      <c r="E45" s="109"/>
      <c r="F45" s="109"/>
      <c r="G45" s="109"/>
      <c r="H45" s="109"/>
      <c r="I45" s="109"/>
      <c r="J45" s="109"/>
    </row>
    <row r="46" spans="1:10" ht="37.5" customHeight="1">
      <c r="A46" s="107"/>
      <c r="B46" s="108"/>
      <c r="C46" s="104" t="str">
        <f t="shared" si="1"/>
        <v>00694029801007790292440000</v>
      </c>
      <c r="D46" s="14" t="s">
        <v>72</v>
      </c>
      <c r="E46" s="109"/>
      <c r="F46" s="109"/>
      <c r="G46" s="109"/>
      <c r="H46" s="109"/>
      <c r="I46" s="109"/>
      <c r="J46" s="109"/>
    </row>
    <row r="47" spans="1:10" ht="34.5" customHeight="1">
      <c r="A47" s="107"/>
      <c r="B47" s="108"/>
      <c r="C47" s="104" t="str">
        <f t="shared" si="1"/>
        <v>00694029801007790302440000</v>
      </c>
      <c r="D47" s="14" t="s">
        <v>73</v>
      </c>
      <c r="E47" s="109"/>
      <c r="F47" s="109"/>
      <c r="G47" s="109"/>
      <c r="H47" s="109"/>
      <c r="I47" s="109"/>
      <c r="J47" s="109"/>
    </row>
    <row r="48" spans="1:10" ht="36" customHeight="1">
      <c r="A48" s="107"/>
      <c r="B48" s="108"/>
      <c r="C48" s="104" t="str">
        <f t="shared" si="1"/>
        <v>00694029801007790312440000</v>
      </c>
      <c r="D48" s="14" t="s">
        <v>74</v>
      </c>
      <c r="E48" s="109"/>
      <c r="F48" s="109"/>
      <c r="G48" s="109"/>
      <c r="H48" s="109"/>
      <c r="I48" s="109"/>
      <c r="J48" s="109"/>
    </row>
    <row r="49" spans="1:10" ht="49.5" customHeight="1">
      <c r="A49" s="107"/>
      <c r="B49" s="108"/>
      <c r="C49" s="104" t="str">
        <f t="shared" si="1"/>
        <v>00694029801007790322440000</v>
      </c>
      <c r="D49" s="14" t="s">
        <v>75</v>
      </c>
      <c r="E49" s="109"/>
      <c r="F49" s="109"/>
      <c r="G49" s="109"/>
      <c r="H49" s="109"/>
      <c r="I49" s="109"/>
      <c r="J49" s="109"/>
    </row>
    <row r="50" spans="1:10" ht="37.5" customHeight="1">
      <c r="A50" s="107"/>
      <c r="B50" s="108"/>
      <c r="C50" s="104" t="str">
        <f t="shared" si="1"/>
        <v>00694029801007790332440000</v>
      </c>
      <c r="D50" s="14" t="s">
        <v>76</v>
      </c>
      <c r="E50" s="109"/>
      <c r="F50" s="109"/>
      <c r="G50" s="109"/>
      <c r="H50" s="109"/>
      <c r="I50" s="109"/>
      <c r="J50" s="109"/>
    </row>
    <row r="51" spans="1:10" ht="30" customHeight="1">
      <c r="A51" s="107"/>
      <c r="B51" s="108"/>
      <c r="C51" s="104" t="str">
        <f aca="true" t="shared" si="2" ref="C51:C92">"006940298"&amp;"01"&amp;"00779"&amp;TEXT(ROW(A34)+0,"000")&amp;"2440000"</f>
        <v>00694029801007790342440000</v>
      </c>
      <c r="D51" s="14" t="s">
        <v>77</v>
      </c>
      <c r="E51" s="109"/>
      <c r="F51" s="109"/>
      <c r="G51" s="109"/>
      <c r="H51" s="109"/>
      <c r="I51" s="109"/>
      <c r="J51" s="109"/>
    </row>
    <row r="52" spans="1:10" ht="57" customHeight="1">
      <c r="A52" s="107">
        <v>4</v>
      </c>
      <c r="B52" s="108" t="s">
        <v>39</v>
      </c>
      <c r="C52" s="104" t="str">
        <f t="shared" si="2"/>
        <v>00694029801007790352440000</v>
      </c>
      <c r="D52" s="14" t="s">
        <v>78</v>
      </c>
      <c r="E52" s="109" t="s">
        <v>41</v>
      </c>
      <c r="F52" s="108" t="s">
        <v>42</v>
      </c>
      <c r="G52" s="108"/>
      <c r="H52" s="109" t="s">
        <v>35</v>
      </c>
      <c r="I52" s="109" t="s">
        <v>43</v>
      </c>
      <c r="J52" s="109" t="s">
        <v>44</v>
      </c>
    </row>
    <row r="53" spans="1:10" ht="39" customHeight="1">
      <c r="A53" s="107"/>
      <c r="B53" s="108"/>
      <c r="C53" s="104" t="str">
        <f t="shared" si="2"/>
        <v>00694029801007790362440000</v>
      </c>
      <c r="D53" s="14" t="s">
        <v>79</v>
      </c>
      <c r="E53" s="109"/>
      <c r="F53" s="108"/>
      <c r="G53" s="108"/>
      <c r="H53" s="109"/>
      <c r="I53" s="109"/>
      <c r="J53" s="109"/>
    </row>
    <row r="54" spans="1:10" ht="30" customHeight="1">
      <c r="A54" s="107"/>
      <c r="B54" s="108"/>
      <c r="C54" s="104" t="str">
        <f t="shared" si="2"/>
        <v>00694029801007790372440000</v>
      </c>
      <c r="D54" s="14" t="s">
        <v>80</v>
      </c>
      <c r="E54" s="109"/>
      <c r="F54" s="108"/>
      <c r="G54" s="108"/>
      <c r="H54" s="109"/>
      <c r="I54" s="109"/>
      <c r="J54" s="109"/>
    </row>
    <row r="55" spans="1:10" ht="39" customHeight="1">
      <c r="A55" s="107"/>
      <c r="B55" s="108"/>
      <c r="C55" s="104" t="str">
        <f t="shared" si="2"/>
        <v>00694029801007790382440000</v>
      </c>
      <c r="D55" s="14" t="s">
        <v>81</v>
      </c>
      <c r="E55" s="109"/>
      <c r="F55" s="108"/>
      <c r="G55" s="108"/>
      <c r="H55" s="109"/>
      <c r="I55" s="109"/>
      <c r="J55" s="109"/>
    </row>
    <row r="56" spans="1:10" ht="42.75" customHeight="1">
      <c r="A56" s="107"/>
      <c r="B56" s="108"/>
      <c r="C56" s="104" t="str">
        <f t="shared" si="2"/>
        <v>00694029801007790392440000</v>
      </c>
      <c r="D56" s="14" t="s">
        <v>82</v>
      </c>
      <c r="E56" s="109"/>
      <c r="F56" s="108"/>
      <c r="G56" s="108"/>
      <c r="H56" s="109"/>
      <c r="I56" s="109"/>
      <c r="J56" s="109"/>
    </row>
    <row r="57" spans="1:10" ht="54.75" customHeight="1">
      <c r="A57" s="107"/>
      <c r="B57" s="108"/>
      <c r="C57" s="104" t="str">
        <f t="shared" si="2"/>
        <v>00694029801007790402440000</v>
      </c>
      <c r="D57" s="14" t="s">
        <v>83</v>
      </c>
      <c r="E57" s="109"/>
      <c r="F57" s="108"/>
      <c r="G57" s="108"/>
      <c r="H57" s="109"/>
      <c r="I57" s="109"/>
      <c r="J57" s="109"/>
    </row>
    <row r="58" spans="1:10" ht="58.5" customHeight="1">
      <c r="A58" s="107"/>
      <c r="B58" s="108"/>
      <c r="C58" s="104" t="str">
        <f t="shared" si="2"/>
        <v>00694029801007790412440000</v>
      </c>
      <c r="D58" s="14" t="s">
        <v>84</v>
      </c>
      <c r="E58" s="109"/>
      <c r="F58" s="108"/>
      <c r="G58" s="108"/>
      <c r="H58" s="109"/>
      <c r="I58" s="12"/>
      <c r="J58" s="109"/>
    </row>
    <row r="59" spans="1:10" ht="75.75" customHeight="1">
      <c r="A59" s="107"/>
      <c r="B59" s="108"/>
      <c r="C59" s="104" t="str">
        <f t="shared" si="2"/>
        <v>00694029801007790422440000</v>
      </c>
      <c r="D59" s="14" t="s">
        <v>85</v>
      </c>
      <c r="E59" s="109"/>
      <c r="F59" s="108"/>
      <c r="G59" s="108"/>
      <c r="H59" s="109"/>
      <c r="I59" s="109"/>
      <c r="J59" s="109"/>
    </row>
    <row r="60" spans="1:10" ht="61.5" customHeight="1">
      <c r="A60" s="107">
        <v>4</v>
      </c>
      <c r="B60" s="108" t="s">
        <v>39</v>
      </c>
      <c r="C60" s="104" t="str">
        <f t="shared" si="2"/>
        <v>00694029801007790432440000</v>
      </c>
      <c r="D60" s="14" t="s">
        <v>86</v>
      </c>
      <c r="E60" s="109" t="s">
        <v>41</v>
      </c>
      <c r="F60" s="109" t="s">
        <v>42</v>
      </c>
      <c r="G60" s="109"/>
      <c r="H60" s="109" t="s">
        <v>35</v>
      </c>
      <c r="I60" s="109" t="s">
        <v>43</v>
      </c>
      <c r="J60" s="109"/>
    </row>
    <row r="61" spans="1:10" ht="90" customHeight="1">
      <c r="A61" s="107"/>
      <c r="B61" s="108"/>
      <c r="C61" s="104" t="str">
        <f t="shared" si="2"/>
        <v>00694029801007790442440000</v>
      </c>
      <c r="D61" s="14" t="s">
        <v>87</v>
      </c>
      <c r="E61" s="109"/>
      <c r="F61" s="109"/>
      <c r="G61" s="109"/>
      <c r="H61" s="109"/>
      <c r="I61" s="109"/>
      <c r="J61" s="109"/>
    </row>
    <row r="62" spans="1:10" ht="30" customHeight="1">
      <c r="A62" s="107"/>
      <c r="B62" s="108"/>
      <c r="C62" s="104" t="str">
        <f t="shared" si="2"/>
        <v>00694029801007790452440000</v>
      </c>
      <c r="D62" s="14" t="s">
        <v>88</v>
      </c>
      <c r="E62" s="109"/>
      <c r="F62" s="109"/>
      <c r="G62" s="109"/>
      <c r="H62" s="109"/>
      <c r="I62" s="109"/>
      <c r="J62" s="109"/>
    </row>
    <row r="63" spans="1:10" ht="30" customHeight="1">
      <c r="A63" s="107"/>
      <c r="B63" s="108"/>
      <c r="C63" s="104" t="str">
        <f t="shared" si="2"/>
        <v>00694029801007790462440000</v>
      </c>
      <c r="D63" s="14" t="s">
        <v>89</v>
      </c>
      <c r="E63" s="109"/>
      <c r="F63" s="109"/>
      <c r="G63" s="109"/>
      <c r="H63" s="109"/>
      <c r="I63" s="109"/>
      <c r="J63" s="109"/>
    </row>
    <row r="64" spans="1:10" ht="51.75" customHeight="1">
      <c r="A64" s="107"/>
      <c r="B64" s="108"/>
      <c r="C64" s="104" t="str">
        <f t="shared" si="2"/>
        <v>00694029801007790472440000</v>
      </c>
      <c r="D64" s="14" t="s">
        <v>90</v>
      </c>
      <c r="E64" s="109"/>
      <c r="F64" s="109"/>
      <c r="G64" s="109"/>
      <c r="H64" s="109"/>
      <c r="I64" s="109"/>
      <c r="J64" s="109"/>
    </row>
    <row r="65" spans="1:10" ht="34.5" customHeight="1">
      <c r="A65" s="107"/>
      <c r="B65" s="108"/>
      <c r="C65" s="104" t="str">
        <f t="shared" si="2"/>
        <v>00694029801007790482440000</v>
      </c>
      <c r="D65" s="14" t="s">
        <v>91</v>
      </c>
      <c r="E65" s="109"/>
      <c r="F65" s="109"/>
      <c r="G65" s="109"/>
      <c r="H65" s="109"/>
      <c r="I65" s="109"/>
      <c r="J65" s="109"/>
    </row>
    <row r="66" spans="1:10" ht="100.5" customHeight="1">
      <c r="A66" s="107"/>
      <c r="B66" s="108"/>
      <c r="C66" s="104" t="str">
        <f t="shared" si="2"/>
        <v>00694029801007790492440000</v>
      </c>
      <c r="D66" s="14" t="s">
        <v>92</v>
      </c>
      <c r="E66" s="109"/>
      <c r="F66" s="109"/>
      <c r="G66" s="109"/>
      <c r="H66" s="109"/>
      <c r="I66" s="109"/>
      <c r="J66" s="109"/>
    </row>
    <row r="67" spans="1:10" ht="138.75" customHeight="1">
      <c r="A67" s="107">
        <v>4</v>
      </c>
      <c r="B67" s="108" t="s">
        <v>39</v>
      </c>
      <c r="C67" s="104" t="str">
        <f t="shared" si="2"/>
        <v>00694029801007790502440000</v>
      </c>
      <c r="D67" s="14" t="s">
        <v>93</v>
      </c>
      <c r="E67" s="109" t="s">
        <v>41</v>
      </c>
      <c r="F67" s="109" t="s">
        <v>42</v>
      </c>
      <c r="G67" s="109"/>
      <c r="H67" s="109" t="s">
        <v>35</v>
      </c>
      <c r="I67" s="109" t="s">
        <v>43</v>
      </c>
      <c r="J67" s="109"/>
    </row>
    <row r="68" spans="1:10" ht="76.5" customHeight="1">
      <c r="A68" s="107"/>
      <c r="B68" s="108"/>
      <c r="C68" s="104" t="str">
        <f t="shared" si="2"/>
        <v>00694029801007790512440000</v>
      </c>
      <c r="D68" s="14" t="s">
        <v>94</v>
      </c>
      <c r="E68" s="109"/>
      <c r="F68" s="109"/>
      <c r="G68" s="109"/>
      <c r="H68" s="109"/>
      <c r="I68" s="109"/>
      <c r="J68" s="109"/>
    </row>
    <row r="69" spans="1:10" ht="75.75" customHeight="1">
      <c r="A69" s="107"/>
      <c r="B69" s="108"/>
      <c r="C69" s="104" t="str">
        <f t="shared" si="2"/>
        <v>00694029801007790522440000</v>
      </c>
      <c r="D69" s="14" t="s">
        <v>95</v>
      </c>
      <c r="E69" s="109"/>
      <c r="F69" s="109"/>
      <c r="G69" s="109"/>
      <c r="H69" s="109"/>
      <c r="I69" s="109"/>
      <c r="J69" s="109"/>
    </row>
    <row r="70" spans="1:10" ht="34.5" customHeight="1">
      <c r="A70" s="107"/>
      <c r="B70" s="108"/>
      <c r="C70" s="104" t="str">
        <f t="shared" si="2"/>
        <v>00694029801007790532440000</v>
      </c>
      <c r="D70" s="14" t="s">
        <v>96</v>
      </c>
      <c r="E70" s="109"/>
      <c r="F70" s="109"/>
      <c r="G70" s="109"/>
      <c r="H70" s="109"/>
      <c r="I70" s="109"/>
      <c r="J70" s="109"/>
    </row>
    <row r="71" spans="1:10" ht="34.5" customHeight="1">
      <c r="A71" s="107"/>
      <c r="B71" s="108"/>
      <c r="C71" s="104" t="str">
        <f t="shared" si="2"/>
        <v>00694029801007790542440000</v>
      </c>
      <c r="D71" s="14" t="s">
        <v>97</v>
      </c>
      <c r="E71" s="109"/>
      <c r="F71" s="109"/>
      <c r="G71" s="109"/>
      <c r="H71" s="109"/>
      <c r="I71" s="109"/>
      <c r="J71" s="109"/>
    </row>
    <row r="72" spans="1:10" ht="40.5" customHeight="1">
      <c r="A72" s="107"/>
      <c r="B72" s="108"/>
      <c r="C72" s="104" t="str">
        <f t="shared" si="2"/>
        <v>00694029801007790552440000</v>
      </c>
      <c r="D72" s="14" t="s">
        <v>98</v>
      </c>
      <c r="E72" s="109"/>
      <c r="F72" s="109"/>
      <c r="G72" s="109"/>
      <c r="H72" s="109"/>
      <c r="I72" s="109"/>
      <c r="J72" s="109"/>
    </row>
    <row r="73" spans="1:10" ht="33" customHeight="1">
      <c r="A73" s="107">
        <v>4</v>
      </c>
      <c r="B73" s="108" t="s">
        <v>39</v>
      </c>
      <c r="C73" s="104" t="str">
        <f t="shared" si="2"/>
        <v>00694029801007790562440000</v>
      </c>
      <c r="D73" s="14" t="s">
        <v>99</v>
      </c>
      <c r="E73" s="109" t="s">
        <v>41</v>
      </c>
      <c r="F73" s="109" t="s">
        <v>42</v>
      </c>
      <c r="G73" s="109"/>
      <c r="H73" s="109" t="s">
        <v>35</v>
      </c>
      <c r="I73" s="109" t="s">
        <v>43</v>
      </c>
      <c r="J73" s="109" t="s">
        <v>44</v>
      </c>
    </row>
    <row r="74" spans="1:10" ht="39.75" customHeight="1">
      <c r="A74" s="107"/>
      <c r="B74" s="108"/>
      <c r="C74" s="104" t="str">
        <f t="shared" si="2"/>
        <v>00694029801007790572440000</v>
      </c>
      <c r="D74" s="14" t="s">
        <v>100</v>
      </c>
      <c r="E74" s="109"/>
      <c r="F74" s="109"/>
      <c r="G74" s="109"/>
      <c r="H74" s="109"/>
      <c r="I74" s="109"/>
      <c r="J74" s="109"/>
    </row>
    <row r="75" spans="1:10" ht="112.5" customHeight="1">
      <c r="A75" s="107"/>
      <c r="B75" s="108"/>
      <c r="C75" s="104" t="str">
        <f t="shared" si="2"/>
        <v>00694029801007790582440000</v>
      </c>
      <c r="D75" s="14" t="s">
        <v>101</v>
      </c>
      <c r="E75" s="109"/>
      <c r="F75" s="109"/>
      <c r="G75" s="109"/>
      <c r="H75" s="109"/>
      <c r="I75" s="109"/>
      <c r="J75" s="109"/>
    </row>
    <row r="76" spans="1:10" ht="34.5" customHeight="1">
      <c r="A76" s="110"/>
      <c r="B76" s="108"/>
      <c r="C76" s="104" t="str">
        <f t="shared" si="2"/>
        <v>00694029801007790592440000</v>
      </c>
      <c r="D76" s="14" t="s">
        <v>102</v>
      </c>
      <c r="E76" s="14"/>
      <c r="F76" s="109"/>
      <c r="G76" s="109"/>
      <c r="H76" s="14"/>
      <c r="I76" s="109"/>
      <c r="J76" s="14"/>
    </row>
    <row r="77" spans="1:10" ht="25.5" customHeight="1">
      <c r="A77" s="107"/>
      <c r="B77" s="108"/>
      <c r="C77" s="104" t="str">
        <f t="shared" si="2"/>
        <v>00694029801007790602440000</v>
      </c>
      <c r="D77" s="14" t="s">
        <v>103</v>
      </c>
      <c r="E77" s="109"/>
      <c r="F77" s="109"/>
      <c r="G77" s="109"/>
      <c r="H77" s="109"/>
      <c r="I77" s="109"/>
      <c r="J77" s="109"/>
    </row>
    <row r="78" spans="1:10" ht="33.75" customHeight="1">
      <c r="A78" s="107"/>
      <c r="B78" s="108"/>
      <c r="C78" s="104" t="str">
        <f t="shared" si="2"/>
        <v>00694029801007790612440000</v>
      </c>
      <c r="D78" s="14" t="s">
        <v>104</v>
      </c>
      <c r="E78" s="109"/>
      <c r="F78" s="109"/>
      <c r="G78" s="109"/>
      <c r="H78" s="109"/>
      <c r="I78" s="109"/>
      <c r="J78" s="109"/>
    </row>
    <row r="79" spans="1:10" ht="27" customHeight="1">
      <c r="A79" s="107"/>
      <c r="B79" s="108"/>
      <c r="C79" s="104" t="str">
        <f t="shared" si="2"/>
        <v>00694029801007790622440000</v>
      </c>
      <c r="D79" s="14" t="s">
        <v>105</v>
      </c>
      <c r="E79" s="109"/>
      <c r="F79" s="109"/>
      <c r="G79" s="109"/>
      <c r="H79" s="109"/>
      <c r="I79" s="109"/>
      <c r="J79" s="109"/>
    </row>
    <row r="80" spans="1:10" ht="51" customHeight="1">
      <c r="A80" s="107"/>
      <c r="B80" s="108"/>
      <c r="C80" s="104" t="str">
        <f t="shared" si="2"/>
        <v>00694029801007790632440000</v>
      </c>
      <c r="D80" s="14" t="s">
        <v>106</v>
      </c>
      <c r="E80" s="109"/>
      <c r="F80" s="109"/>
      <c r="G80" s="109"/>
      <c r="H80" s="109"/>
      <c r="I80" s="109"/>
      <c r="J80" s="109"/>
    </row>
    <row r="81" spans="1:10" ht="42" customHeight="1">
      <c r="A81" s="107"/>
      <c r="B81" s="108"/>
      <c r="C81" s="104" t="str">
        <f t="shared" si="2"/>
        <v>00694029801007790642440000</v>
      </c>
      <c r="D81" s="14" t="s">
        <v>107</v>
      </c>
      <c r="E81" s="109"/>
      <c r="F81" s="109"/>
      <c r="G81" s="109"/>
      <c r="H81" s="109"/>
      <c r="I81" s="109"/>
      <c r="J81" s="109"/>
    </row>
    <row r="82" spans="1:10" ht="30.75" customHeight="1">
      <c r="A82" s="107">
        <v>4</v>
      </c>
      <c r="B82" s="108" t="s">
        <v>39</v>
      </c>
      <c r="C82" s="104" t="str">
        <f t="shared" si="2"/>
        <v>00694029801007790652440000</v>
      </c>
      <c r="D82" s="14" t="s">
        <v>108</v>
      </c>
      <c r="E82" s="109" t="s">
        <v>41</v>
      </c>
      <c r="F82" s="109" t="s">
        <v>42</v>
      </c>
      <c r="G82" s="109"/>
      <c r="H82" s="109" t="s">
        <v>35</v>
      </c>
      <c r="I82" s="109" t="s">
        <v>43</v>
      </c>
      <c r="J82" s="109"/>
    </row>
    <row r="83" spans="1:10" ht="91.5" customHeight="1">
      <c r="A83" s="107"/>
      <c r="B83" s="108"/>
      <c r="C83" s="104" t="str">
        <f t="shared" si="2"/>
        <v>00694029801007790662440000</v>
      </c>
      <c r="D83" s="14" t="s">
        <v>109</v>
      </c>
      <c r="E83" s="109"/>
      <c r="F83" s="109"/>
      <c r="G83" s="109"/>
      <c r="H83" s="109"/>
      <c r="I83" s="109"/>
      <c r="J83" s="109"/>
    </row>
    <row r="84" spans="1:10" ht="91.5" customHeight="1">
      <c r="A84" s="107"/>
      <c r="B84" s="108"/>
      <c r="C84" s="104" t="str">
        <f t="shared" si="2"/>
        <v>00694029801007790672440000</v>
      </c>
      <c r="D84" s="14" t="s">
        <v>110</v>
      </c>
      <c r="E84" s="109"/>
      <c r="F84" s="109"/>
      <c r="G84" s="109"/>
      <c r="H84" s="109"/>
      <c r="I84" s="109"/>
      <c r="J84" s="109"/>
    </row>
    <row r="85" spans="1:10" ht="75.75" customHeight="1">
      <c r="A85" s="107"/>
      <c r="B85" s="108"/>
      <c r="C85" s="104" t="str">
        <f t="shared" si="2"/>
        <v>00694029801007790682440000</v>
      </c>
      <c r="D85" s="14" t="s">
        <v>111</v>
      </c>
      <c r="E85" s="109"/>
      <c r="F85" s="109"/>
      <c r="G85" s="109"/>
      <c r="H85" s="109"/>
      <c r="I85" s="109"/>
      <c r="J85" s="109"/>
    </row>
    <row r="86" spans="1:10" ht="36" customHeight="1">
      <c r="A86" s="107"/>
      <c r="B86" s="108"/>
      <c r="C86" s="104" t="str">
        <f t="shared" si="2"/>
        <v>00694029801007790692440000</v>
      </c>
      <c r="D86" s="14" t="s">
        <v>112</v>
      </c>
      <c r="E86" s="109"/>
      <c r="F86" s="109"/>
      <c r="G86" s="109"/>
      <c r="H86" s="109"/>
      <c r="I86" s="109"/>
      <c r="J86" s="109"/>
    </row>
    <row r="87" spans="1:10" ht="37.5" customHeight="1">
      <c r="A87" s="107"/>
      <c r="B87" s="108"/>
      <c r="C87" s="104" t="str">
        <f t="shared" si="2"/>
        <v>00694029801007790702440000</v>
      </c>
      <c r="D87" s="14" t="s">
        <v>113</v>
      </c>
      <c r="E87" s="109"/>
      <c r="F87" s="109"/>
      <c r="G87" s="109"/>
      <c r="H87" s="109"/>
      <c r="I87" s="109"/>
      <c r="J87" s="109"/>
    </row>
    <row r="88" spans="1:10" ht="33" customHeight="1">
      <c r="A88" s="107"/>
      <c r="B88" s="108"/>
      <c r="C88" s="104" t="str">
        <f t="shared" si="2"/>
        <v>00694029801007790712440000</v>
      </c>
      <c r="D88" s="14" t="s">
        <v>114</v>
      </c>
      <c r="E88" s="109"/>
      <c r="F88" s="109"/>
      <c r="G88" s="109"/>
      <c r="H88" s="109"/>
      <c r="I88" s="109"/>
      <c r="J88" s="109"/>
    </row>
    <row r="89" spans="1:10" ht="57" customHeight="1">
      <c r="A89" s="107">
        <v>4</v>
      </c>
      <c r="B89" s="108" t="s">
        <v>39</v>
      </c>
      <c r="C89" s="104" t="str">
        <f t="shared" si="2"/>
        <v>00694029801007790722440000</v>
      </c>
      <c r="D89" s="14" t="s">
        <v>115</v>
      </c>
      <c r="E89" s="109" t="s">
        <v>41</v>
      </c>
      <c r="F89" s="109" t="s">
        <v>42</v>
      </c>
      <c r="G89" s="109"/>
      <c r="H89" s="109" t="s">
        <v>35</v>
      </c>
      <c r="I89" s="109" t="s">
        <v>43</v>
      </c>
      <c r="J89" s="109"/>
    </row>
    <row r="90" spans="1:10" ht="54" customHeight="1">
      <c r="A90" s="107"/>
      <c r="B90" s="108"/>
      <c r="C90" s="104" t="str">
        <f t="shared" si="2"/>
        <v>00694029801007790732440000</v>
      </c>
      <c r="D90" s="14" t="s">
        <v>116</v>
      </c>
      <c r="E90" s="109"/>
      <c r="F90" s="109"/>
      <c r="G90" s="109"/>
      <c r="H90" s="109"/>
      <c r="I90" s="109"/>
      <c r="J90" s="109"/>
    </row>
    <row r="91" spans="1:10" ht="45.75" customHeight="1">
      <c r="A91" s="107"/>
      <c r="B91" s="108"/>
      <c r="C91" s="104" t="str">
        <f t="shared" si="2"/>
        <v>00694029801007790742440000</v>
      </c>
      <c r="D91" s="14" t="s">
        <v>117</v>
      </c>
      <c r="E91" s="109"/>
      <c r="F91" s="109"/>
      <c r="G91" s="109"/>
      <c r="H91" s="109"/>
      <c r="I91" s="109"/>
      <c r="J91" s="109"/>
    </row>
    <row r="92" spans="1:10" ht="39" customHeight="1">
      <c r="A92" s="107"/>
      <c r="B92" s="108"/>
      <c r="C92" s="104" t="str">
        <f t="shared" si="2"/>
        <v>00694029801007790752440000</v>
      </c>
      <c r="D92" s="14" t="s">
        <v>118</v>
      </c>
      <c r="E92" s="109"/>
      <c r="F92" s="109"/>
      <c r="G92" s="109"/>
      <c r="H92" s="109"/>
      <c r="I92" s="109"/>
      <c r="J92" s="109"/>
    </row>
    <row r="93" spans="1:10" ht="204" customHeight="1">
      <c r="A93" s="11">
        <v>5</v>
      </c>
      <c r="B93" s="106" t="s">
        <v>119</v>
      </c>
      <c r="C93" s="104" t="str">
        <f>"006940298"&amp;"01"&amp;"00780"&amp;TEXT(ROW(C93)+0,"000")&amp;"2440000"</f>
        <v>00694029801007800932440000</v>
      </c>
      <c r="D93" s="12"/>
      <c r="E93" s="12" t="s">
        <v>120</v>
      </c>
      <c r="F93" s="12" t="s">
        <v>121</v>
      </c>
      <c r="G93" s="12"/>
      <c r="H93" s="14" t="s">
        <v>122</v>
      </c>
      <c r="I93" s="109" t="s">
        <v>43</v>
      </c>
      <c r="J93" s="14"/>
    </row>
    <row r="94" spans="1:10" ht="396.75" customHeight="1">
      <c r="A94" s="11">
        <v>6</v>
      </c>
      <c r="B94" s="105" t="s">
        <v>123</v>
      </c>
      <c r="C94" s="116" t="s">
        <v>124</v>
      </c>
      <c r="D94" s="12"/>
      <c r="E94" s="14" t="s">
        <v>125</v>
      </c>
      <c r="F94" s="14" t="s">
        <v>126</v>
      </c>
      <c r="G94" s="14"/>
      <c r="H94" s="14" t="s">
        <v>122</v>
      </c>
      <c r="I94" s="109" t="s">
        <v>43</v>
      </c>
      <c r="J94" s="14"/>
    </row>
    <row r="95" spans="1:10" ht="183" customHeight="1">
      <c r="A95" s="111">
        <v>7</v>
      </c>
      <c r="B95" s="109" t="s">
        <v>127</v>
      </c>
      <c r="C95" s="104" t="str">
        <f aca="true" t="shared" si="3" ref="C95:C106">"006940298"&amp;"01"&amp;"00782"&amp;TEXT(ROW(A1)+0,"000")&amp;"2440000"</f>
        <v>00694029801007820012440000</v>
      </c>
      <c r="D95" s="12" t="s">
        <v>128</v>
      </c>
      <c r="E95" s="12" t="s">
        <v>129</v>
      </c>
      <c r="F95" s="109" t="s">
        <v>130</v>
      </c>
      <c r="G95" s="109"/>
      <c r="H95" s="109" t="s">
        <v>131</v>
      </c>
      <c r="I95" s="109" t="s">
        <v>43</v>
      </c>
      <c r="J95" s="109"/>
    </row>
    <row r="96" spans="1:10" ht="100.5" customHeight="1">
      <c r="A96" s="111"/>
      <c r="B96" s="109"/>
      <c r="C96" s="104" t="str">
        <f t="shared" si="3"/>
        <v>00694029801007820022440000</v>
      </c>
      <c r="D96" s="12" t="s">
        <v>132</v>
      </c>
      <c r="E96" s="12" t="s">
        <v>133</v>
      </c>
      <c r="F96" s="109"/>
      <c r="G96" s="109"/>
      <c r="H96" s="109"/>
      <c r="I96" s="109"/>
      <c r="J96" s="109"/>
    </row>
    <row r="97" spans="1:10" ht="114" customHeight="1">
      <c r="A97" s="111"/>
      <c r="B97" s="109"/>
      <c r="C97" s="104" t="str">
        <f t="shared" si="3"/>
        <v>00694029801007820032440000</v>
      </c>
      <c r="D97" s="12" t="s">
        <v>134</v>
      </c>
      <c r="E97" s="12" t="s">
        <v>135</v>
      </c>
      <c r="F97" s="109"/>
      <c r="G97" s="109"/>
      <c r="H97" s="109"/>
      <c r="I97" s="109"/>
      <c r="J97" s="109"/>
    </row>
    <row r="98" spans="1:10" ht="94.5" customHeight="1">
      <c r="A98" s="111">
        <v>7</v>
      </c>
      <c r="B98" s="109" t="s">
        <v>127</v>
      </c>
      <c r="C98" s="104" t="str">
        <f t="shared" si="3"/>
        <v>00694029801007820042440000</v>
      </c>
      <c r="D98" s="12" t="s">
        <v>136</v>
      </c>
      <c r="E98" s="12" t="s">
        <v>137</v>
      </c>
      <c r="F98" s="109" t="s">
        <v>130</v>
      </c>
      <c r="G98" s="109"/>
      <c r="H98" s="109" t="s">
        <v>131</v>
      </c>
      <c r="I98" s="109" t="s">
        <v>43</v>
      </c>
      <c r="J98" s="109"/>
    </row>
    <row r="99" spans="1:10" ht="123" customHeight="1">
      <c r="A99" s="111"/>
      <c r="B99" s="109"/>
      <c r="C99" s="104" t="str">
        <f t="shared" si="3"/>
        <v>00694029801007820052440000</v>
      </c>
      <c r="D99" s="12" t="s">
        <v>138</v>
      </c>
      <c r="E99" s="12" t="s">
        <v>139</v>
      </c>
      <c r="F99" s="109"/>
      <c r="G99" s="109"/>
      <c r="H99" s="109"/>
      <c r="I99" s="109"/>
      <c r="J99" s="109"/>
    </row>
    <row r="100" spans="1:10" ht="96.75" customHeight="1">
      <c r="A100" s="111"/>
      <c r="B100" s="109"/>
      <c r="C100" s="104" t="str">
        <f t="shared" si="3"/>
        <v>00694029801007820062440000</v>
      </c>
      <c r="D100" s="12" t="s">
        <v>140</v>
      </c>
      <c r="E100" s="12" t="s">
        <v>141</v>
      </c>
      <c r="F100" s="109"/>
      <c r="G100" s="109"/>
      <c r="H100" s="109"/>
      <c r="I100" s="109"/>
      <c r="J100" s="109"/>
    </row>
    <row r="101" spans="1:10" ht="85.5" customHeight="1">
      <c r="A101" s="111"/>
      <c r="B101" s="109"/>
      <c r="C101" s="104" t="str">
        <f t="shared" si="3"/>
        <v>00694029801007820072440000</v>
      </c>
      <c r="D101" s="12" t="s">
        <v>142</v>
      </c>
      <c r="E101" s="12" t="s">
        <v>143</v>
      </c>
      <c r="F101" s="109"/>
      <c r="G101" s="109"/>
      <c r="H101" s="109"/>
      <c r="I101" s="109"/>
      <c r="J101" s="109"/>
    </row>
    <row r="102" spans="1:10" ht="76.5" customHeight="1">
      <c r="A102" s="111">
        <v>7</v>
      </c>
      <c r="B102" s="109" t="s">
        <v>127</v>
      </c>
      <c r="C102" s="104" t="str">
        <f t="shared" si="3"/>
        <v>00694029801007820082440000</v>
      </c>
      <c r="D102" s="12" t="s">
        <v>144</v>
      </c>
      <c r="E102" s="12" t="s">
        <v>145</v>
      </c>
      <c r="F102" s="109" t="s">
        <v>130</v>
      </c>
      <c r="G102" s="109"/>
      <c r="H102" s="109" t="s">
        <v>131</v>
      </c>
      <c r="I102" s="109" t="s">
        <v>146</v>
      </c>
      <c r="J102" s="109"/>
    </row>
    <row r="103" spans="1:10" ht="75" customHeight="1">
      <c r="A103" s="112"/>
      <c r="B103" s="14"/>
      <c r="C103" s="104" t="str">
        <f t="shared" si="3"/>
        <v>00694029801007820092440000</v>
      </c>
      <c r="D103" s="12" t="s">
        <v>147</v>
      </c>
      <c r="E103" s="12" t="s">
        <v>148</v>
      </c>
      <c r="F103" s="14"/>
      <c r="G103" s="14"/>
      <c r="H103" s="14"/>
      <c r="I103" s="14"/>
      <c r="J103" s="109"/>
    </row>
    <row r="104" spans="1:10" ht="84" customHeight="1">
      <c r="A104" s="111"/>
      <c r="B104" s="109"/>
      <c r="C104" s="104" t="str">
        <f t="shared" si="3"/>
        <v>00694029801007820102440000</v>
      </c>
      <c r="D104" s="12" t="s">
        <v>149</v>
      </c>
      <c r="E104" s="12" t="s">
        <v>150</v>
      </c>
      <c r="F104" s="109"/>
      <c r="G104" s="109"/>
      <c r="H104" s="109"/>
      <c r="I104" s="109"/>
      <c r="J104" s="109"/>
    </row>
    <row r="105" spans="1:10" ht="90" customHeight="1">
      <c r="A105" s="111"/>
      <c r="B105" s="109"/>
      <c r="C105" s="104" t="str">
        <f t="shared" si="3"/>
        <v>00694029801007820112440000</v>
      </c>
      <c r="D105" s="12" t="s">
        <v>151</v>
      </c>
      <c r="E105" s="12" t="s">
        <v>152</v>
      </c>
      <c r="F105" s="109"/>
      <c r="G105" s="109"/>
      <c r="H105" s="109"/>
      <c r="I105" s="109"/>
      <c r="J105" s="109"/>
    </row>
    <row r="106" spans="1:10" ht="72.75" customHeight="1">
      <c r="A106" s="111"/>
      <c r="B106" s="109"/>
      <c r="C106" s="104" t="str">
        <f t="shared" si="3"/>
        <v>00694029801007820122440000</v>
      </c>
      <c r="D106" s="12" t="s">
        <v>153</v>
      </c>
      <c r="E106" s="12" t="s">
        <v>154</v>
      </c>
      <c r="F106" s="109"/>
      <c r="G106" s="109"/>
      <c r="H106" s="109"/>
      <c r="I106" s="109"/>
      <c r="J106" s="109"/>
    </row>
    <row r="107" spans="1:10" ht="400.5" customHeight="1">
      <c r="A107" s="11">
        <v>8</v>
      </c>
      <c r="B107" s="105" t="s">
        <v>155</v>
      </c>
      <c r="C107" s="117" t="s">
        <v>156</v>
      </c>
      <c r="D107" s="12"/>
      <c r="E107" s="14" t="s">
        <v>157</v>
      </c>
      <c r="F107" s="12" t="s">
        <v>158</v>
      </c>
      <c r="G107" s="12"/>
      <c r="H107" s="14" t="s">
        <v>131</v>
      </c>
      <c r="I107" s="14" t="s">
        <v>146</v>
      </c>
      <c r="J107" s="14"/>
    </row>
    <row r="108" spans="1:10" ht="396.75" customHeight="1">
      <c r="A108" s="11">
        <v>9</v>
      </c>
      <c r="B108" s="106" t="s">
        <v>159</v>
      </c>
      <c r="C108" s="12" t="s">
        <v>160</v>
      </c>
      <c r="D108" s="12"/>
      <c r="E108" s="12" t="s">
        <v>161</v>
      </c>
      <c r="F108" s="12" t="s">
        <v>162</v>
      </c>
      <c r="G108" s="12"/>
      <c r="H108" s="14" t="s">
        <v>122</v>
      </c>
      <c r="I108" s="14" t="s">
        <v>43</v>
      </c>
      <c r="J108" s="12"/>
    </row>
    <row r="109" spans="1:10" ht="55.5" customHeight="1">
      <c r="A109" s="11">
        <v>10</v>
      </c>
      <c r="B109" s="106" t="s">
        <v>163</v>
      </c>
      <c r="C109" s="104" t="str">
        <f>"006940298"&amp;"01"&amp;"00785"&amp;TEXT(ROW(A1)+0,"000")&amp;"2440000"</f>
        <v>00694029801007850012440000</v>
      </c>
      <c r="D109" s="12" t="s">
        <v>164</v>
      </c>
      <c r="E109" s="12" t="s">
        <v>165</v>
      </c>
      <c r="F109" s="12" t="s">
        <v>166</v>
      </c>
      <c r="G109" s="12"/>
      <c r="H109" s="14" t="s">
        <v>122</v>
      </c>
      <c r="I109" s="12" t="s">
        <v>167</v>
      </c>
      <c r="J109" s="12" t="s">
        <v>168</v>
      </c>
    </row>
    <row r="110" spans="1:10" ht="55.5" customHeight="1">
      <c r="A110" s="11"/>
      <c r="B110" s="106"/>
      <c r="C110" s="104" t="str">
        <f aca="true" t="shared" si="4" ref="C110:C115">"006940298"&amp;"01"&amp;"00785"&amp;TEXT(ROW(A2)+0,"000")&amp;"2440000"</f>
        <v>00694029801007850022440000</v>
      </c>
      <c r="D110" s="12" t="s">
        <v>169</v>
      </c>
      <c r="E110" s="12"/>
      <c r="F110" s="12"/>
      <c r="G110" s="12"/>
      <c r="H110" s="14"/>
      <c r="I110" s="12"/>
      <c r="J110" s="12"/>
    </row>
    <row r="111" spans="1:10" ht="55.5" customHeight="1">
      <c r="A111" s="11"/>
      <c r="B111" s="106"/>
      <c r="C111" s="104" t="str">
        <f t="shared" si="4"/>
        <v>00694029801007850032440000</v>
      </c>
      <c r="D111" s="12" t="s">
        <v>170</v>
      </c>
      <c r="E111" s="12"/>
      <c r="F111" s="12"/>
      <c r="G111" s="12"/>
      <c r="H111" s="14"/>
      <c r="I111" s="12"/>
      <c r="J111" s="12"/>
    </row>
    <row r="112" spans="1:10" ht="55.5" customHeight="1">
      <c r="A112" s="11"/>
      <c r="B112" s="106"/>
      <c r="C112" s="104" t="str">
        <f t="shared" si="4"/>
        <v>00694029801007850042440000</v>
      </c>
      <c r="D112" s="12" t="s">
        <v>171</v>
      </c>
      <c r="E112" s="12"/>
      <c r="F112" s="12"/>
      <c r="G112" s="12"/>
      <c r="H112" s="14"/>
      <c r="I112" s="12"/>
      <c r="J112" s="12"/>
    </row>
    <row r="113" spans="1:10" ht="55.5" customHeight="1">
      <c r="A113" s="11"/>
      <c r="B113" s="106"/>
      <c r="C113" s="104" t="str">
        <f t="shared" si="4"/>
        <v>00694029801007850052440000</v>
      </c>
      <c r="D113" s="12" t="s">
        <v>172</v>
      </c>
      <c r="E113" s="12"/>
      <c r="F113" s="12"/>
      <c r="G113" s="12"/>
      <c r="H113" s="14"/>
      <c r="I113" s="12"/>
      <c r="J113" s="12"/>
    </row>
    <row r="114" spans="1:10" ht="55.5" customHeight="1">
      <c r="A114" s="11"/>
      <c r="B114" s="106"/>
      <c r="C114" s="104" t="str">
        <f t="shared" si="4"/>
        <v>00694029801007850062440000</v>
      </c>
      <c r="D114" s="12" t="s">
        <v>173</v>
      </c>
      <c r="E114" s="12"/>
      <c r="F114" s="12"/>
      <c r="G114" s="12"/>
      <c r="H114" s="14"/>
      <c r="I114" s="12"/>
      <c r="J114" s="12"/>
    </row>
    <row r="115" spans="1:10" ht="55.5" customHeight="1">
      <c r="A115" s="11"/>
      <c r="B115" s="106"/>
      <c r="C115" s="104" t="str">
        <f t="shared" si="4"/>
        <v>00694029801007850072440000</v>
      </c>
      <c r="D115" s="12" t="s">
        <v>174</v>
      </c>
      <c r="E115" s="12"/>
      <c r="F115" s="12"/>
      <c r="G115" s="12"/>
      <c r="H115" s="14"/>
      <c r="I115" s="12"/>
      <c r="J115" s="12"/>
    </row>
    <row r="116" spans="1:10" ht="30.75" customHeight="1">
      <c r="A116" s="11">
        <v>10</v>
      </c>
      <c r="B116" s="106" t="s">
        <v>163</v>
      </c>
      <c r="C116" s="104" t="str">
        <f aca="true" t="shared" si="5" ref="C116:C126">"006940298"&amp;"01"&amp;"00785"&amp;TEXT(ROW(A8)+0,"000")&amp;"2440000"</f>
        <v>00694029801007850082440000</v>
      </c>
      <c r="D116" s="12" t="s">
        <v>175</v>
      </c>
      <c r="E116" s="12" t="s">
        <v>165</v>
      </c>
      <c r="F116" s="12" t="s">
        <v>166</v>
      </c>
      <c r="G116" s="12"/>
      <c r="H116" s="14" t="s">
        <v>122</v>
      </c>
      <c r="I116" s="12" t="s">
        <v>176</v>
      </c>
      <c r="J116" s="12"/>
    </row>
    <row r="117" spans="1:10" ht="30.75" customHeight="1">
      <c r="A117" s="11"/>
      <c r="B117" s="106"/>
      <c r="C117" s="104" t="str">
        <f t="shared" si="5"/>
        <v>00694029801007850092440000</v>
      </c>
      <c r="D117" s="12" t="s">
        <v>177</v>
      </c>
      <c r="E117" s="12"/>
      <c r="F117" s="12"/>
      <c r="G117" s="12"/>
      <c r="H117" s="14"/>
      <c r="I117" s="12"/>
      <c r="J117" s="12"/>
    </row>
    <row r="118" spans="1:10" ht="30.75" customHeight="1">
      <c r="A118" s="11"/>
      <c r="B118" s="106"/>
      <c r="C118" s="104" t="str">
        <f t="shared" si="5"/>
        <v>00694029801007850102440000</v>
      </c>
      <c r="D118" s="12" t="s">
        <v>178</v>
      </c>
      <c r="E118" s="12"/>
      <c r="F118" s="12"/>
      <c r="G118" s="12"/>
      <c r="H118" s="14"/>
      <c r="I118" s="12"/>
      <c r="J118" s="12"/>
    </row>
    <row r="119" spans="1:10" ht="30.75" customHeight="1">
      <c r="A119" s="11"/>
      <c r="B119" s="106"/>
      <c r="C119" s="104" t="str">
        <f t="shared" si="5"/>
        <v>00694029801007850112440000</v>
      </c>
      <c r="D119" s="12" t="s">
        <v>179</v>
      </c>
      <c r="E119" s="12"/>
      <c r="F119" s="12"/>
      <c r="G119" s="12"/>
      <c r="H119" s="14"/>
      <c r="I119" s="12"/>
      <c r="J119" s="12"/>
    </row>
    <row r="120" spans="1:10" ht="30.75" customHeight="1">
      <c r="A120" s="11"/>
      <c r="B120" s="106"/>
      <c r="C120" s="104" t="str">
        <f t="shared" si="5"/>
        <v>00694029801007850122440000</v>
      </c>
      <c r="D120" s="12" t="s">
        <v>180</v>
      </c>
      <c r="E120" s="12"/>
      <c r="F120" s="12"/>
      <c r="G120" s="12"/>
      <c r="H120" s="14"/>
      <c r="I120" s="12"/>
      <c r="J120" s="12"/>
    </row>
    <row r="121" spans="1:10" ht="30.75" customHeight="1">
      <c r="A121" s="11"/>
      <c r="B121" s="106"/>
      <c r="C121" s="104" t="str">
        <f t="shared" si="5"/>
        <v>00694029801007850132440000</v>
      </c>
      <c r="D121" s="12" t="s">
        <v>181</v>
      </c>
      <c r="E121" s="12"/>
      <c r="F121" s="12"/>
      <c r="G121" s="12"/>
      <c r="H121" s="14"/>
      <c r="I121" s="12"/>
      <c r="J121" s="12"/>
    </row>
    <row r="122" spans="1:10" ht="57.75" customHeight="1">
      <c r="A122" s="11"/>
      <c r="B122" s="106"/>
      <c r="C122" s="104" t="str">
        <f t="shared" si="5"/>
        <v>00694029801007850142440000</v>
      </c>
      <c r="D122" s="12" t="s">
        <v>182</v>
      </c>
      <c r="E122" s="12"/>
      <c r="F122" s="12"/>
      <c r="G122" s="12"/>
      <c r="H122" s="14"/>
      <c r="I122" s="12"/>
      <c r="J122" s="12"/>
    </row>
    <row r="123" spans="1:10" ht="39" customHeight="1">
      <c r="A123" s="11"/>
      <c r="B123" s="106"/>
      <c r="C123" s="104" t="str">
        <f t="shared" si="5"/>
        <v>00694029801007850152440000</v>
      </c>
      <c r="D123" s="12" t="s">
        <v>183</v>
      </c>
      <c r="E123" s="12"/>
      <c r="F123" s="12"/>
      <c r="G123" s="12"/>
      <c r="H123" s="14"/>
      <c r="I123" s="12"/>
      <c r="J123" s="12"/>
    </row>
    <row r="124" spans="1:10" ht="39" customHeight="1">
      <c r="A124" s="11"/>
      <c r="B124" s="106"/>
      <c r="C124" s="104" t="str">
        <f t="shared" si="5"/>
        <v>00694029801007850162440000</v>
      </c>
      <c r="D124" s="12" t="s">
        <v>184</v>
      </c>
      <c r="E124" s="12"/>
      <c r="F124" s="12"/>
      <c r="G124" s="12"/>
      <c r="H124" s="14"/>
      <c r="I124" s="12"/>
      <c r="J124" s="12"/>
    </row>
    <row r="125" spans="1:10" ht="39" customHeight="1">
      <c r="A125" s="11"/>
      <c r="B125" s="106"/>
      <c r="C125" s="104" t="str">
        <f t="shared" si="5"/>
        <v>00694029801007850172440000</v>
      </c>
      <c r="D125" s="12" t="s">
        <v>185</v>
      </c>
      <c r="E125" s="12"/>
      <c r="F125" s="12"/>
      <c r="G125" s="12"/>
      <c r="H125" s="14"/>
      <c r="I125" s="12"/>
      <c r="J125" s="12"/>
    </row>
    <row r="126" spans="1:10" ht="39" customHeight="1">
      <c r="A126" s="11"/>
      <c r="B126" s="106"/>
      <c r="C126" s="104" t="str">
        <f t="shared" si="5"/>
        <v>00694029801007850182440000</v>
      </c>
      <c r="D126" s="12" t="s">
        <v>186</v>
      </c>
      <c r="E126" s="12"/>
      <c r="F126" s="12"/>
      <c r="G126" s="12"/>
      <c r="H126" s="14"/>
      <c r="I126" s="12"/>
      <c r="J126" s="12"/>
    </row>
    <row r="127" spans="1:10" ht="40.5" customHeight="1">
      <c r="A127" s="11">
        <v>11</v>
      </c>
      <c r="B127" s="106" t="s">
        <v>187</v>
      </c>
      <c r="C127" s="104" t="str">
        <f>"006940298"&amp;"01"&amp;"00786"&amp;TEXT(ROW(A1)+0,"000")&amp;"2440000"</f>
        <v>00694029801007860012440000</v>
      </c>
      <c r="D127" s="12" t="s">
        <v>188</v>
      </c>
      <c r="E127" s="12" t="s">
        <v>189</v>
      </c>
      <c r="F127" s="12" t="s">
        <v>190</v>
      </c>
      <c r="G127" s="12"/>
      <c r="H127" s="12" t="s">
        <v>191</v>
      </c>
      <c r="I127" s="12" t="s">
        <v>192</v>
      </c>
      <c r="J127" s="12"/>
    </row>
    <row r="128" spans="1:10" ht="63.75" customHeight="1">
      <c r="A128" s="11"/>
      <c r="B128" s="106"/>
      <c r="C128" s="104" t="str">
        <f aca="true" t="shared" si="6" ref="C128:C133">"006940298"&amp;"01"&amp;"00786"&amp;TEXT(ROW(A2)+0,"000")&amp;"2440000"</f>
        <v>00694029801007860022440000</v>
      </c>
      <c r="D128" s="12" t="s">
        <v>193</v>
      </c>
      <c r="E128" s="12"/>
      <c r="F128" s="12"/>
      <c r="G128" s="12"/>
      <c r="H128" s="12"/>
      <c r="I128" s="12"/>
      <c r="J128" s="12"/>
    </row>
    <row r="129" spans="1:10" ht="63.75" customHeight="1">
      <c r="A129" s="11"/>
      <c r="B129" s="106"/>
      <c r="C129" s="104" t="str">
        <f t="shared" si="6"/>
        <v>00694029801007860032440000</v>
      </c>
      <c r="D129" s="12" t="s">
        <v>194</v>
      </c>
      <c r="E129" s="12"/>
      <c r="F129" s="12"/>
      <c r="G129" s="12"/>
      <c r="H129" s="12"/>
      <c r="I129" s="12"/>
      <c r="J129" s="12"/>
    </row>
    <row r="130" spans="1:10" ht="40.5" customHeight="1">
      <c r="A130" s="11"/>
      <c r="B130" s="106"/>
      <c r="C130" s="104" t="str">
        <f t="shared" si="6"/>
        <v>00694029801007860042440000</v>
      </c>
      <c r="D130" s="14" t="s">
        <v>195</v>
      </c>
      <c r="E130" s="12"/>
      <c r="F130" s="12"/>
      <c r="G130" s="12"/>
      <c r="H130" s="12"/>
      <c r="I130" s="12"/>
      <c r="J130" s="12"/>
    </row>
    <row r="131" spans="1:10" ht="63.75" customHeight="1">
      <c r="A131" s="11"/>
      <c r="B131" s="106"/>
      <c r="C131" s="104" t="str">
        <f t="shared" si="6"/>
        <v>00694029801007860052440000</v>
      </c>
      <c r="D131" s="14" t="s">
        <v>196</v>
      </c>
      <c r="E131" s="12"/>
      <c r="F131" s="12"/>
      <c r="G131" s="12"/>
      <c r="H131" s="12"/>
      <c r="I131" s="12"/>
      <c r="J131" s="12"/>
    </row>
    <row r="132" spans="1:10" ht="63.75" customHeight="1">
      <c r="A132" s="11"/>
      <c r="B132" s="106"/>
      <c r="C132" s="104" t="str">
        <f t="shared" si="6"/>
        <v>00694029801007860062440000</v>
      </c>
      <c r="D132" s="14" t="s">
        <v>197</v>
      </c>
      <c r="E132" s="12"/>
      <c r="F132" s="12"/>
      <c r="G132" s="12"/>
      <c r="H132" s="12"/>
      <c r="I132" s="12"/>
      <c r="J132" s="12"/>
    </row>
    <row r="133" spans="1:10" ht="63.75" customHeight="1">
      <c r="A133" s="11"/>
      <c r="B133" s="106"/>
      <c r="C133" s="104" t="str">
        <f t="shared" si="6"/>
        <v>00694029801007860072440000</v>
      </c>
      <c r="D133" s="14" t="s">
        <v>198</v>
      </c>
      <c r="E133" s="12"/>
      <c r="F133" s="12"/>
      <c r="G133" s="12"/>
      <c r="H133" s="12"/>
      <c r="I133" s="12"/>
      <c r="J133" s="12"/>
    </row>
    <row r="134" spans="1:10" ht="400.5" customHeight="1">
      <c r="A134" s="11">
        <v>12</v>
      </c>
      <c r="B134" s="105" t="s">
        <v>199</v>
      </c>
      <c r="C134" s="117" t="s">
        <v>200</v>
      </c>
      <c r="D134" s="12"/>
      <c r="E134" s="14" t="s">
        <v>201</v>
      </c>
      <c r="F134" s="14" t="s">
        <v>29</v>
      </c>
      <c r="G134" s="14"/>
      <c r="H134" s="14" t="s">
        <v>202</v>
      </c>
      <c r="I134" s="14" t="s">
        <v>203</v>
      </c>
      <c r="J134" s="14"/>
    </row>
    <row r="135" spans="1:10" ht="78" customHeight="1">
      <c r="A135" s="11">
        <v>13</v>
      </c>
      <c r="B135" s="106" t="s">
        <v>204</v>
      </c>
      <c r="C135" s="104" t="str">
        <f>"006940298"&amp;"01"&amp;"00788"&amp;TEXT(ROW(A1)+0,"000")&amp;"2440000"</f>
        <v>00694029801007880012440000</v>
      </c>
      <c r="D135" s="12" t="s">
        <v>205</v>
      </c>
      <c r="E135" s="12" t="s">
        <v>206</v>
      </c>
      <c r="F135" s="12" t="s">
        <v>190</v>
      </c>
      <c r="G135" s="12"/>
      <c r="H135" s="12" t="s">
        <v>207</v>
      </c>
      <c r="I135" s="12" t="s">
        <v>208</v>
      </c>
      <c r="J135" s="12"/>
    </row>
    <row r="136" spans="1:10" ht="78" customHeight="1">
      <c r="A136" s="11"/>
      <c r="B136" s="106"/>
      <c r="C136" s="104" t="str">
        <f>"006940298"&amp;"01"&amp;"00788"&amp;TEXT(ROW(A2)+0,"000")&amp;"2440000"</f>
        <v>00694029801007880022440000</v>
      </c>
      <c r="D136" s="12" t="s">
        <v>209</v>
      </c>
      <c r="E136" s="12"/>
      <c r="F136" s="12"/>
      <c r="G136" s="12"/>
      <c r="H136" s="12"/>
      <c r="I136" s="12"/>
      <c r="J136" s="12"/>
    </row>
    <row r="137" spans="1:10" ht="78" customHeight="1">
      <c r="A137" s="11"/>
      <c r="B137" s="106"/>
      <c r="C137" s="104" t="str">
        <f>"006940298"&amp;"01"&amp;"00788"&amp;TEXT(ROW(A3)+0,"000")&amp;"2440000"</f>
        <v>00694029801007880032440000</v>
      </c>
      <c r="D137" s="12" t="s">
        <v>210</v>
      </c>
      <c r="E137" s="12"/>
      <c r="F137" s="12"/>
      <c r="G137" s="12"/>
      <c r="H137" s="12"/>
      <c r="I137" s="12"/>
      <c r="J137" s="12"/>
    </row>
    <row r="138" spans="1:10" ht="78" customHeight="1">
      <c r="A138" s="11"/>
      <c r="B138" s="106"/>
      <c r="C138" s="104" t="str">
        <f>"006940298"&amp;"01"&amp;"00788"&amp;TEXT(ROW(A4)+0,"000")&amp;"2440000"</f>
        <v>00694029801007880042440000</v>
      </c>
      <c r="D138" s="14" t="s">
        <v>211</v>
      </c>
      <c r="E138" s="12"/>
      <c r="F138" s="12"/>
      <c r="G138" s="12"/>
      <c r="H138" s="12"/>
      <c r="I138" s="12"/>
      <c r="J138" s="12"/>
    </row>
    <row r="139" spans="1:10" ht="78" customHeight="1">
      <c r="A139" s="11"/>
      <c r="B139" s="106"/>
      <c r="C139" s="104" t="str">
        <f>"006940298"&amp;"01"&amp;"00788"&amp;TEXT(ROW(A5)+0,"000")&amp;"2440000"</f>
        <v>00694029801007880052440000</v>
      </c>
      <c r="D139" s="14" t="s">
        <v>212</v>
      </c>
      <c r="E139" s="12"/>
      <c r="F139" s="12"/>
      <c r="G139" s="12"/>
      <c r="H139" s="12"/>
      <c r="I139" s="12"/>
      <c r="J139" s="12"/>
    </row>
    <row r="140" spans="1:10" ht="115.5" customHeight="1">
      <c r="A140" s="11">
        <v>14</v>
      </c>
      <c r="B140" s="106" t="s">
        <v>213</v>
      </c>
      <c r="C140" s="104" t="str">
        <f>"006940298"&amp;"01"&amp;"00789"&amp;TEXT(ROW(A1)+0,"000")&amp;"2440000"</f>
        <v>00694029801007890012440000</v>
      </c>
      <c r="D140" s="12" t="s">
        <v>214</v>
      </c>
      <c r="E140" s="12" t="s">
        <v>215</v>
      </c>
      <c r="F140" s="12" t="s">
        <v>29</v>
      </c>
      <c r="G140" s="12"/>
      <c r="H140" s="12" t="s">
        <v>216</v>
      </c>
      <c r="I140" s="12" t="s">
        <v>208</v>
      </c>
      <c r="J140" s="12"/>
    </row>
    <row r="141" spans="1:10" ht="109.5" customHeight="1">
      <c r="A141" s="11"/>
      <c r="B141" s="106"/>
      <c r="C141" s="104" t="str">
        <f>"006940298"&amp;"01"&amp;"00789"&amp;TEXT(ROW(A2)+0,"000")&amp;"2440000"</f>
        <v>00694029801007890022440000</v>
      </c>
      <c r="D141" s="12" t="s">
        <v>217</v>
      </c>
      <c r="E141" s="12"/>
      <c r="F141" s="12"/>
      <c r="G141" s="12"/>
      <c r="H141" s="12"/>
      <c r="I141" s="12"/>
      <c r="J141" s="12"/>
    </row>
    <row r="142" spans="1:10" ht="165.75" customHeight="1">
      <c r="A142" s="11"/>
      <c r="B142" s="106"/>
      <c r="C142" s="113" t="s">
        <v>218</v>
      </c>
      <c r="D142" s="14" t="s">
        <v>219</v>
      </c>
      <c r="E142" s="12"/>
      <c r="F142" s="12"/>
      <c r="G142" s="12"/>
      <c r="H142" s="12"/>
      <c r="I142" s="12"/>
      <c r="J142" s="12"/>
    </row>
    <row r="143" spans="1:10" ht="400.5" customHeight="1">
      <c r="A143" s="11">
        <v>15</v>
      </c>
      <c r="B143" s="105" t="s">
        <v>220</v>
      </c>
      <c r="C143" s="117" t="s">
        <v>221</v>
      </c>
      <c r="D143" s="12"/>
      <c r="E143" s="14" t="s">
        <v>222</v>
      </c>
      <c r="F143" s="12" t="s">
        <v>223</v>
      </c>
      <c r="G143" s="12"/>
      <c r="H143" s="14" t="s">
        <v>224</v>
      </c>
      <c r="I143" s="14" t="s">
        <v>225</v>
      </c>
      <c r="J143" s="14"/>
    </row>
    <row r="144" spans="1:10" ht="400.5" customHeight="1">
      <c r="A144" s="95">
        <v>16</v>
      </c>
      <c r="B144" s="114" t="s">
        <v>226</v>
      </c>
      <c r="C144" s="117" t="s">
        <v>227</v>
      </c>
      <c r="D144" s="96"/>
      <c r="E144" s="115" t="s">
        <v>228</v>
      </c>
      <c r="F144" s="96" t="s">
        <v>229</v>
      </c>
      <c r="G144" s="96"/>
      <c r="H144" s="97" t="s">
        <v>230</v>
      </c>
      <c r="I144" s="97" t="s">
        <v>231</v>
      </c>
      <c r="J144" s="97"/>
    </row>
    <row r="145" spans="1:10" ht="396.75" customHeight="1">
      <c r="A145" s="11">
        <v>17</v>
      </c>
      <c r="B145" s="106" t="s">
        <v>232</v>
      </c>
      <c r="C145" s="12" t="s">
        <v>233</v>
      </c>
      <c r="D145" s="12"/>
      <c r="E145" s="12" t="s">
        <v>234</v>
      </c>
      <c r="F145" s="12" t="s">
        <v>190</v>
      </c>
      <c r="G145" s="12"/>
      <c r="H145" s="14" t="s">
        <v>224</v>
      </c>
      <c r="I145" s="14" t="s">
        <v>235</v>
      </c>
      <c r="J145" s="14" t="s">
        <v>236</v>
      </c>
    </row>
  </sheetData>
  <sheetProtection/>
  <mergeCells count="158">
    <mergeCell ref="A1:J1"/>
    <mergeCell ref="A2:H2"/>
    <mergeCell ref="A4:A13"/>
    <mergeCell ref="A15:A17"/>
    <mergeCell ref="A18:A27"/>
    <mergeCell ref="A28:A36"/>
    <mergeCell ref="A37:A43"/>
    <mergeCell ref="A44:A51"/>
    <mergeCell ref="A52:A59"/>
    <mergeCell ref="A60:A66"/>
    <mergeCell ref="A67:A72"/>
    <mergeCell ref="A73:A81"/>
    <mergeCell ref="A82:A88"/>
    <mergeCell ref="A89:A92"/>
    <mergeCell ref="A95:A97"/>
    <mergeCell ref="A98:A101"/>
    <mergeCell ref="A102:A106"/>
    <mergeCell ref="A109:A115"/>
    <mergeCell ref="A116:A126"/>
    <mergeCell ref="A127:A133"/>
    <mergeCell ref="A135:A139"/>
    <mergeCell ref="A140:A142"/>
    <mergeCell ref="B4:B13"/>
    <mergeCell ref="B15:B17"/>
    <mergeCell ref="B18:B27"/>
    <mergeCell ref="B28:B36"/>
    <mergeCell ref="B37:B43"/>
    <mergeCell ref="B44:B51"/>
    <mergeCell ref="B52:B59"/>
    <mergeCell ref="B60:B66"/>
    <mergeCell ref="B67:B72"/>
    <mergeCell ref="B73:B81"/>
    <mergeCell ref="B82:B88"/>
    <mergeCell ref="B89:B92"/>
    <mergeCell ref="B95:B97"/>
    <mergeCell ref="B98:B101"/>
    <mergeCell ref="B102:B106"/>
    <mergeCell ref="B109:B115"/>
    <mergeCell ref="B116:B126"/>
    <mergeCell ref="B127:B133"/>
    <mergeCell ref="B135:B139"/>
    <mergeCell ref="B140:B142"/>
    <mergeCell ref="E4:E13"/>
    <mergeCell ref="E15:E17"/>
    <mergeCell ref="E18:E27"/>
    <mergeCell ref="E28:E36"/>
    <mergeCell ref="E37:E43"/>
    <mergeCell ref="E44:E51"/>
    <mergeCell ref="E52:E59"/>
    <mergeCell ref="E60:E66"/>
    <mergeCell ref="E67:E72"/>
    <mergeCell ref="E73:E81"/>
    <mergeCell ref="E82:E88"/>
    <mergeCell ref="E89:E92"/>
    <mergeCell ref="E109:E115"/>
    <mergeCell ref="E116:E126"/>
    <mergeCell ref="E127:E133"/>
    <mergeCell ref="E135:E139"/>
    <mergeCell ref="E140:E142"/>
    <mergeCell ref="F4:F13"/>
    <mergeCell ref="F15:F17"/>
    <mergeCell ref="F18:F27"/>
    <mergeCell ref="F28:F36"/>
    <mergeCell ref="F37:F43"/>
    <mergeCell ref="F44:F51"/>
    <mergeCell ref="F52:F59"/>
    <mergeCell ref="F60:F66"/>
    <mergeCell ref="F67:F72"/>
    <mergeCell ref="F73:F81"/>
    <mergeCell ref="F82:F88"/>
    <mergeCell ref="F89:F92"/>
    <mergeCell ref="F95:F97"/>
    <mergeCell ref="F98:F101"/>
    <mergeCell ref="F102:F106"/>
    <mergeCell ref="F109:F115"/>
    <mergeCell ref="F116:F126"/>
    <mergeCell ref="F127:F133"/>
    <mergeCell ref="F135:F139"/>
    <mergeCell ref="F140:F142"/>
    <mergeCell ref="G4:G13"/>
    <mergeCell ref="G15:G17"/>
    <mergeCell ref="G18:G27"/>
    <mergeCell ref="G28:G36"/>
    <mergeCell ref="G37:G43"/>
    <mergeCell ref="G44:G51"/>
    <mergeCell ref="G52:G59"/>
    <mergeCell ref="G60:G66"/>
    <mergeCell ref="G67:G72"/>
    <mergeCell ref="G73:G81"/>
    <mergeCell ref="G82:G88"/>
    <mergeCell ref="G89:G92"/>
    <mergeCell ref="G95:G97"/>
    <mergeCell ref="G98:G101"/>
    <mergeCell ref="G102:G106"/>
    <mergeCell ref="G109:G126"/>
    <mergeCell ref="G127:G133"/>
    <mergeCell ref="G135:G139"/>
    <mergeCell ref="G140:G142"/>
    <mergeCell ref="H4:H13"/>
    <mergeCell ref="H15:H17"/>
    <mergeCell ref="H18:H27"/>
    <mergeCell ref="H28:H36"/>
    <mergeCell ref="H37:H43"/>
    <mergeCell ref="H44:H51"/>
    <mergeCell ref="H52:H59"/>
    <mergeCell ref="H60:H66"/>
    <mergeCell ref="H67:H72"/>
    <mergeCell ref="H73:H81"/>
    <mergeCell ref="H82:H88"/>
    <mergeCell ref="H89:H92"/>
    <mergeCell ref="H95:H97"/>
    <mergeCell ref="H98:H101"/>
    <mergeCell ref="H102:H106"/>
    <mergeCell ref="H109:H115"/>
    <mergeCell ref="H116:H126"/>
    <mergeCell ref="H127:H133"/>
    <mergeCell ref="H135:H139"/>
    <mergeCell ref="H140:H142"/>
    <mergeCell ref="I4:I13"/>
    <mergeCell ref="I15:I17"/>
    <mergeCell ref="I18:I27"/>
    <mergeCell ref="I28:I36"/>
    <mergeCell ref="I37:I43"/>
    <mergeCell ref="I44:I51"/>
    <mergeCell ref="I52:I59"/>
    <mergeCell ref="I60:I66"/>
    <mergeCell ref="I67:I72"/>
    <mergeCell ref="I73:I81"/>
    <mergeCell ref="I82:I88"/>
    <mergeCell ref="I89:I92"/>
    <mergeCell ref="I95:I97"/>
    <mergeCell ref="I98:I101"/>
    <mergeCell ref="I102:I106"/>
    <mergeCell ref="I109:I115"/>
    <mergeCell ref="I116:I126"/>
    <mergeCell ref="I127:I133"/>
    <mergeCell ref="I135:I139"/>
    <mergeCell ref="I140:I142"/>
    <mergeCell ref="J4:J13"/>
    <mergeCell ref="J15:J17"/>
    <mergeCell ref="J18:J27"/>
    <mergeCell ref="J28:J36"/>
    <mergeCell ref="J37:J43"/>
    <mergeCell ref="J44:J51"/>
    <mergeCell ref="J52:J59"/>
    <mergeCell ref="J60:J66"/>
    <mergeCell ref="J67:J72"/>
    <mergeCell ref="J73:J81"/>
    <mergeCell ref="J82:J88"/>
    <mergeCell ref="J89:J92"/>
    <mergeCell ref="J95:J97"/>
    <mergeCell ref="J98:J101"/>
    <mergeCell ref="J103:J106"/>
    <mergeCell ref="J109:J115"/>
    <mergeCell ref="J116:J126"/>
    <mergeCell ref="J127:J133"/>
    <mergeCell ref="J135:J139"/>
    <mergeCell ref="J140:J142"/>
  </mergeCells>
  <printOptions horizontalCentered="1"/>
  <pageMargins left="0.3145833333333333" right="0.3145833333333333" top="0.9840277777777777" bottom="0.9840277777777777" header="0.39305555555555555" footer="0.39305555555555555"/>
  <pageSetup firstPageNumber="1" useFirstPageNumber="1" horizontalDpi="600" verticalDpi="600" orientation="landscape" paperSize="9"/>
  <headerFooter scaleWithDoc="0" alignWithMargins="0">
    <oddFooter xml:space="preserve">&amp;C&amp;"宋体"&amp;12第 &amp;P 页 </oddFooter>
  </headerFooter>
</worksheet>
</file>

<file path=xl/worksheets/sheet2.xml><?xml version="1.0" encoding="utf-8"?>
<worksheet xmlns="http://schemas.openxmlformats.org/spreadsheetml/2006/main" xmlns:r="http://schemas.openxmlformats.org/officeDocument/2006/relationships">
  <sheetPr>
    <tabColor indexed="21"/>
  </sheetPr>
  <dimension ref="A1:IS474"/>
  <sheetViews>
    <sheetView view="pageBreakPreview" zoomScale="85" zoomScaleNormal="55" zoomScaleSheetLayoutView="85" workbookViewId="0" topLeftCell="A456">
      <selection activeCell="F456" sqref="F456"/>
    </sheetView>
  </sheetViews>
  <sheetFormatPr defaultColWidth="8.75390625" defaultRowHeight="14.25"/>
  <cols>
    <col min="1" max="2" width="4.625" style="81" customWidth="1"/>
    <col min="3" max="3" width="25.875" style="82" customWidth="1"/>
    <col min="4" max="4" width="8.25390625" style="82" customWidth="1"/>
    <col min="5" max="5" width="12.875" style="82" customWidth="1"/>
    <col min="6" max="6" width="46.125" style="82" customWidth="1"/>
    <col min="7" max="7" width="17.375" style="83" customWidth="1"/>
    <col min="8" max="8" width="6.75390625" style="82" customWidth="1"/>
    <col min="9" max="241" width="8.75390625" style="83" customWidth="1"/>
    <col min="242" max="253" width="8.75390625" style="84" customWidth="1"/>
  </cols>
  <sheetData>
    <row r="1" spans="1:253" s="77" customFormat="1" ht="33" customHeight="1">
      <c r="A1" s="85" t="s">
        <v>237</v>
      </c>
      <c r="B1" s="85"/>
      <c r="C1" s="85"/>
      <c r="D1" s="85"/>
      <c r="E1" s="85"/>
      <c r="F1" s="85"/>
      <c r="G1" s="85"/>
      <c r="H1" s="85"/>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c r="IS1" s="88"/>
    </row>
    <row r="2" spans="1:253" s="78" customFormat="1" ht="31.5" customHeight="1">
      <c r="A2" s="86" t="s">
        <v>2</v>
      </c>
      <c r="B2" s="86" t="s">
        <v>4</v>
      </c>
      <c r="C2" s="86" t="s">
        <v>238</v>
      </c>
      <c r="D2" s="86" t="s">
        <v>239</v>
      </c>
      <c r="E2" s="10" t="s">
        <v>240</v>
      </c>
      <c r="F2" s="10" t="s">
        <v>9</v>
      </c>
      <c r="G2" s="10" t="s">
        <v>241</v>
      </c>
      <c r="H2" s="10" t="s">
        <v>11</v>
      </c>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89"/>
      <c r="FE2" s="89"/>
      <c r="FF2" s="89"/>
      <c r="FG2" s="89"/>
      <c r="FH2" s="89"/>
      <c r="FI2" s="89"/>
      <c r="FJ2" s="89"/>
      <c r="FK2" s="89"/>
      <c r="FL2" s="89"/>
      <c r="FM2" s="89"/>
      <c r="FN2" s="89"/>
      <c r="FO2" s="89"/>
      <c r="FP2" s="89"/>
      <c r="FQ2" s="89"/>
      <c r="FR2" s="89"/>
      <c r="FS2" s="89"/>
      <c r="FT2" s="89"/>
      <c r="FU2" s="89"/>
      <c r="FV2" s="89"/>
      <c r="FW2" s="89"/>
      <c r="FX2" s="89"/>
      <c r="FY2" s="89"/>
      <c r="FZ2" s="89"/>
      <c r="GA2" s="89"/>
      <c r="GB2" s="89"/>
      <c r="GC2" s="89"/>
      <c r="GD2" s="89"/>
      <c r="GE2" s="89"/>
      <c r="GF2" s="89"/>
      <c r="GG2" s="89"/>
      <c r="GH2" s="89"/>
      <c r="GI2" s="89"/>
      <c r="GJ2" s="89"/>
      <c r="GK2" s="89"/>
      <c r="GL2" s="89"/>
      <c r="GM2" s="89"/>
      <c r="GN2" s="89"/>
      <c r="GO2" s="89"/>
      <c r="GP2" s="89"/>
      <c r="GQ2" s="89"/>
      <c r="GR2" s="89"/>
      <c r="GS2" s="89"/>
      <c r="GT2" s="89"/>
      <c r="GU2" s="89"/>
      <c r="GV2" s="89"/>
      <c r="GW2" s="89"/>
      <c r="GX2" s="89"/>
      <c r="GY2" s="89"/>
      <c r="GZ2" s="89"/>
      <c r="HA2" s="89"/>
      <c r="HB2" s="89"/>
      <c r="HC2" s="89"/>
      <c r="HD2" s="89"/>
      <c r="HE2" s="89"/>
      <c r="HF2" s="89"/>
      <c r="HG2" s="89"/>
      <c r="HH2" s="89"/>
      <c r="HI2" s="89"/>
      <c r="HJ2" s="89"/>
      <c r="HK2" s="89"/>
      <c r="HL2" s="89"/>
      <c r="HM2" s="89"/>
      <c r="HN2" s="89"/>
      <c r="HO2" s="89"/>
      <c r="HP2" s="89"/>
      <c r="HQ2" s="89"/>
      <c r="HR2" s="89"/>
      <c r="HS2" s="89"/>
      <c r="HT2" s="89"/>
      <c r="HU2" s="89"/>
      <c r="HV2" s="89"/>
      <c r="HW2" s="89"/>
      <c r="HX2" s="89"/>
      <c r="HY2" s="89"/>
      <c r="HZ2" s="89"/>
      <c r="IA2" s="89"/>
      <c r="IB2" s="89"/>
      <c r="IC2" s="89"/>
      <c r="ID2" s="89"/>
      <c r="IE2" s="89"/>
      <c r="IF2" s="89"/>
      <c r="IG2" s="89"/>
      <c r="IH2" s="89"/>
      <c r="II2" s="89"/>
      <c r="IJ2" s="89"/>
      <c r="IK2" s="89"/>
      <c r="IL2" s="89"/>
      <c r="IM2" s="89"/>
      <c r="IN2" s="89"/>
      <c r="IO2" s="89"/>
      <c r="IP2" s="89"/>
      <c r="IQ2" s="89"/>
      <c r="IR2" s="89"/>
      <c r="IS2" s="89"/>
    </row>
    <row r="3" spans="1:8" s="79" customFormat="1" ht="358.5" customHeight="1">
      <c r="A3" s="11">
        <v>1</v>
      </c>
      <c r="B3" s="87" t="str">
        <f aca="true" t="shared" si="0" ref="B3:B66">"00694029802"&amp;TEXT(ROW(B1),"00000")&amp;"000"&amp;(2440000)</f>
        <v>00694029802000010002440000</v>
      </c>
      <c r="C3" s="12" t="s">
        <v>242</v>
      </c>
      <c r="D3" s="12" t="s">
        <v>243</v>
      </c>
      <c r="E3" s="14" t="s">
        <v>244</v>
      </c>
      <c r="F3" s="14" t="s">
        <v>245</v>
      </c>
      <c r="G3" s="14" t="s">
        <v>246</v>
      </c>
      <c r="H3" s="14"/>
    </row>
    <row r="4" spans="1:8" s="79" customFormat="1" ht="408.75" customHeight="1">
      <c r="A4" s="11">
        <v>2</v>
      </c>
      <c r="B4" s="87" t="str">
        <f t="shared" si="0"/>
        <v>00694029802000020002440000</v>
      </c>
      <c r="C4" s="12" t="s">
        <v>247</v>
      </c>
      <c r="D4" s="12" t="s">
        <v>248</v>
      </c>
      <c r="E4" s="14" t="s">
        <v>249</v>
      </c>
      <c r="F4" s="14" t="s">
        <v>250</v>
      </c>
      <c r="G4" s="14" t="s">
        <v>246</v>
      </c>
      <c r="H4" s="14"/>
    </row>
    <row r="5" spans="1:8" s="79" customFormat="1" ht="408.75" customHeight="1">
      <c r="A5" s="11">
        <v>3</v>
      </c>
      <c r="B5" s="87" t="str">
        <f t="shared" si="0"/>
        <v>00694029802000030002440000</v>
      </c>
      <c r="C5" s="12" t="s">
        <v>251</v>
      </c>
      <c r="D5" s="12" t="s">
        <v>252</v>
      </c>
      <c r="E5" s="14" t="s">
        <v>253</v>
      </c>
      <c r="F5" s="14" t="s">
        <v>254</v>
      </c>
      <c r="G5" s="14" t="s">
        <v>246</v>
      </c>
      <c r="H5" s="14"/>
    </row>
    <row r="6" spans="1:8" s="79" customFormat="1" ht="408.75" customHeight="1">
      <c r="A6" s="11">
        <v>4</v>
      </c>
      <c r="B6" s="87" t="str">
        <f t="shared" si="0"/>
        <v>00694029802000040002440000</v>
      </c>
      <c r="C6" s="12" t="s">
        <v>255</v>
      </c>
      <c r="D6" s="12" t="s">
        <v>256</v>
      </c>
      <c r="E6" s="14" t="s">
        <v>257</v>
      </c>
      <c r="F6" s="14" t="s">
        <v>258</v>
      </c>
      <c r="G6" s="14" t="s">
        <v>246</v>
      </c>
      <c r="H6" s="14"/>
    </row>
    <row r="7" spans="1:8" s="79" customFormat="1" ht="408.75" customHeight="1">
      <c r="A7" s="11">
        <v>5</v>
      </c>
      <c r="B7" s="87" t="str">
        <f t="shared" si="0"/>
        <v>00694029802000050002440000</v>
      </c>
      <c r="C7" s="12" t="s">
        <v>259</v>
      </c>
      <c r="D7" s="12" t="s">
        <v>260</v>
      </c>
      <c r="E7" s="14" t="s">
        <v>261</v>
      </c>
      <c r="F7" s="14" t="s">
        <v>262</v>
      </c>
      <c r="G7" s="14" t="s">
        <v>246</v>
      </c>
      <c r="H7" s="14"/>
    </row>
    <row r="8" spans="1:8" s="79" customFormat="1" ht="408.75" customHeight="1">
      <c r="A8" s="11">
        <v>6</v>
      </c>
      <c r="B8" s="87" t="str">
        <f t="shared" si="0"/>
        <v>00694029802000060002440000</v>
      </c>
      <c r="C8" s="12" t="s">
        <v>263</v>
      </c>
      <c r="D8" s="12" t="s">
        <v>264</v>
      </c>
      <c r="E8" s="14" t="s">
        <v>265</v>
      </c>
      <c r="F8" s="14" t="s">
        <v>266</v>
      </c>
      <c r="G8" s="14" t="s">
        <v>246</v>
      </c>
      <c r="H8" s="14"/>
    </row>
    <row r="9" spans="1:8" s="79" customFormat="1" ht="408.75" customHeight="1">
      <c r="A9" s="11">
        <v>7</v>
      </c>
      <c r="B9" s="87" t="str">
        <f t="shared" si="0"/>
        <v>00694029802000070002440000</v>
      </c>
      <c r="C9" s="12" t="s">
        <v>267</v>
      </c>
      <c r="D9" s="12" t="s">
        <v>268</v>
      </c>
      <c r="E9" s="14" t="s">
        <v>269</v>
      </c>
      <c r="F9" s="14" t="s">
        <v>270</v>
      </c>
      <c r="G9" s="14" t="s">
        <v>246</v>
      </c>
      <c r="H9" s="14"/>
    </row>
    <row r="10" spans="1:8" s="79" customFormat="1" ht="408.75" customHeight="1">
      <c r="A10" s="11">
        <v>8</v>
      </c>
      <c r="B10" s="87" t="str">
        <f t="shared" si="0"/>
        <v>00694029802000080002440000</v>
      </c>
      <c r="C10" s="12" t="s">
        <v>271</v>
      </c>
      <c r="D10" s="12" t="s">
        <v>272</v>
      </c>
      <c r="E10" s="14" t="s">
        <v>273</v>
      </c>
      <c r="F10" s="14" t="s">
        <v>274</v>
      </c>
      <c r="G10" s="14" t="s">
        <v>246</v>
      </c>
      <c r="H10" s="14"/>
    </row>
    <row r="11" spans="1:8" s="79" customFormat="1" ht="408.75" customHeight="1">
      <c r="A11" s="11">
        <v>9</v>
      </c>
      <c r="B11" s="87" t="str">
        <f t="shared" si="0"/>
        <v>00694029802000090002440000</v>
      </c>
      <c r="C11" s="12" t="s">
        <v>275</v>
      </c>
      <c r="D11" s="12" t="s">
        <v>276</v>
      </c>
      <c r="E11" s="14" t="s">
        <v>277</v>
      </c>
      <c r="F11" s="14" t="s">
        <v>278</v>
      </c>
      <c r="G11" s="14" t="s">
        <v>246</v>
      </c>
      <c r="H11" s="14"/>
    </row>
    <row r="12" spans="1:8" s="79" customFormat="1" ht="408.75" customHeight="1">
      <c r="A12" s="11">
        <v>10</v>
      </c>
      <c r="B12" s="87" t="str">
        <f t="shared" si="0"/>
        <v>00694029802000100002440000</v>
      </c>
      <c r="C12" s="12" t="s">
        <v>279</v>
      </c>
      <c r="D12" s="12" t="s">
        <v>280</v>
      </c>
      <c r="E12" s="14" t="s">
        <v>281</v>
      </c>
      <c r="F12" s="14" t="s">
        <v>282</v>
      </c>
      <c r="G12" s="14" t="s">
        <v>246</v>
      </c>
      <c r="H12" s="14"/>
    </row>
    <row r="13" spans="1:8" s="79" customFormat="1" ht="408.75" customHeight="1">
      <c r="A13" s="11">
        <v>11</v>
      </c>
      <c r="B13" s="87" t="str">
        <f t="shared" si="0"/>
        <v>00694029802000110002440000</v>
      </c>
      <c r="C13" s="12" t="s">
        <v>283</v>
      </c>
      <c r="D13" s="12" t="s">
        <v>284</v>
      </c>
      <c r="E13" s="14" t="s">
        <v>285</v>
      </c>
      <c r="F13" s="14" t="s">
        <v>286</v>
      </c>
      <c r="G13" s="14" t="s">
        <v>246</v>
      </c>
      <c r="H13" s="14"/>
    </row>
    <row r="14" spans="1:8" s="79" customFormat="1" ht="408.75" customHeight="1">
      <c r="A14" s="11">
        <v>12</v>
      </c>
      <c r="B14" s="87" t="str">
        <f t="shared" si="0"/>
        <v>00694029802000120002440000</v>
      </c>
      <c r="C14" s="12" t="s">
        <v>287</v>
      </c>
      <c r="D14" s="12" t="s">
        <v>288</v>
      </c>
      <c r="E14" s="14" t="s">
        <v>289</v>
      </c>
      <c r="F14" s="14" t="s">
        <v>290</v>
      </c>
      <c r="G14" s="14" t="s">
        <v>246</v>
      </c>
      <c r="H14" s="14"/>
    </row>
    <row r="15" spans="1:8" s="79" customFormat="1" ht="408.75" customHeight="1">
      <c r="A15" s="11">
        <v>13</v>
      </c>
      <c r="B15" s="87" t="str">
        <f t="shared" si="0"/>
        <v>00694029802000130002440000</v>
      </c>
      <c r="C15" s="12" t="s">
        <v>291</v>
      </c>
      <c r="D15" s="12" t="s">
        <v>292</v>
      </c>
      <c r="E15" s="14" t="s">
        <v>293</v>
      </c>
      <c r="F15" s="14" t="s">
        <v>294</v>
      </c>
      <c r="G15" s="14" t="s">
        <v>246</v>
      </c>
      <c r="H15" s="14"/>
    </row>
    <row r="16" spans="1:8" s="79" customFormat="1" ht="408.75" customHeight="1">
      <c r="A16" s="11">
        <v>14</v>
      </c>
      <c r="B16" s="87" t="str">
        <f t="shared" si="0"/>
        <v>00694029802000140002440000</v>
      </c>
      <c r="C16" s="12" t="s">
        <v>295</v>
      </c>
      <c r="D16" s="12" t="s">
        <v>296</v>
      </c>
      <c r="E16" s="14" t="s">
        <v>297</v>
      </c>
      <c r="F16" s="14" t="s">
        <v>298</v>
      </c>
      <c r="G16" s="14" t="s">
        <v>246</v>
      </c>
      <c r="H16" s="14"/>
    </row>
    <row r="17" spans="1:8" s="79" customFormat="1" ht="408.75" customHeight="1">
      <c r="A17" s="11">
        <v>15</v>
      </c>
      <c r="B17" s="87" t="str">
        <f t="shared" si="0"/>
        <v>00694029802000150002440000</v>
      </c>
      <c r="C17" s="12" t="s">
        <v>299</v>
      </c>
      <c r="D17" s="12" t="s">
        <v>300</v>
      </c>
      <c r="E17" s="14" t="s">
        <v>301</v>
      </c>
      <c r="F17" s="14" t="s">
        <v>302</v>
      </c>
      <c r="G17" s="14" t="s">
        <v>246</v>
      </c>
      <c r="H17" s="14"/>
    </row>
    <row r="18" spans="1:8" s="79" customFormat="1" ht="408.75" customHeight="1">
      <c r="A18" s="11">
        <v>16</v>
      </c>
      <c r="B18" s="87" t="str">
        <f t="shared" si="0"/>
        <v>00694029802000160002440000</v>
      </c>
      <c r="C18" s="12" t="s">
        <v>303</v>
      </c>
      <c r="D18" s="12" t="s">
        <v>304</v>
      </c>
      <c r="E18" s="14" t="s">
        <v>305</v>
      </c>
      <c r="F18" s="14" t="s">
        <v>306</v>
      </c>
      <c r="G18" s="14" t="s">
        <v>246</v>
      </c>
      <c r="H18" s="14"/>
    </row>
    <row r="19" spans="1:8" s="79" customFormat="1" ht="408.75" customHeight="1">
      <c r="A19" s="11">
        <v>17</v>
      </c>
      <c r="B19" s="87" t="str">
        <f t="shared" si="0"/>
        <v>00694029802000170002440000</v>
      </c>
      <c r="C19" s="12" t="s">
        <v>307</v>
      </c>
      <c r="D19" s="12" t="s">
        <v>308</v>
      </c>
      <c r="E19" s="14" t="s">
        <v>309</v>
      </c>
      <c r="F19" s="14" t="s">
        <v>310</v>
      </c>
      <c r="G19" s="14" t="s">
        <v>246</v>
      </c>
      <c r="H19" s="14"/>
    </row>
    <row r="20" spans="1:8" s="79" customFormat="1" ht="408.75" customHeight="1">
      <c r="A20" s="11">
        <v>18</v>
      </c>
      <c r="B20" s="87" t="str">
        <f t="shared" si="0"/>
        <v>00694029802000180002440000</v>
      </c>
      <c r="C20" s="12" t="s">
        <v>311</v>
      </c>
      <c r="D20" s="12" t="s">
        <v>312</v>
      </c>
      <c r="E20" s="14" t="s">
        <v>313</v>
      </c>
      <c r="F20" s="20" t="s">
        <v>314</v>
      </c>
      <c r="G20" s="14" t="s">
        <v>246</v>
      </c>
      <c r="H20" s="20"/>
    </row>
    <row r="21" spans="1:8" s="79" customFormat="1" ht="408.75" customHeight="1">
      <c r="A21" s="11">
        <v>19</v>
      </c>
      <c r="B21" s="87" t="str">
        <f t="shared" si="0"/>
        <v>00694029802000190002440000</v>
      </c>
      <c r="C21" s="12" t="s">
        <v>315</v>
      </c>
      <c r="D21" s="12" t="s">
        <v>316</v>
      </c>
      <c r="E21" s="14" t="s">
        <v>317</v>
      </c>
      <c r="F21" s="20" t="s">
        <v>318</v>
      </c>
      <c r="G21" s="14" t="s">
        <v>246</v>
      </c>
      <c r="H21" s="20"/>
    </row>
    <row r="22" spans="1:8" s="79" customFormat="1" ht="408.75" customHeight="1">
      <c r="A22" s="11">
        <v>20</v>
      </c>
      <c r="B22" s="87" t="str">
        <f t="shared" si="0"/>
        <v>00694029802000200002440000</v>
      </c>
      <c r="C22" s="12" t="s">
        <v>319</v>
      </c>
      <c r="D22" s="12" t="s">
        <v>320</v>
      </c>
      <c r="E22" s="14" t="s">
        <v>321</v>
      </c>
      <c r="F22" s="20" t="s">
        <v>322</v>
      </c>
      <c r="G22" s="14" t="s">
        <v>246</v>
      </c>
      <c r="H22" s="20"/>
    </row>
    <row r="23" spans="1:8" s="79" customFormat="1" ht="408.75" customHeight="1">
      <c r="A23" s="11">
        <v>21</v>
      </c>
      <c r="B23" s="87" t="str">
        <f t="shared" si="0"/>
        <v>00694029802000210002440000</v>
      </c>
      <c r="C23" s="12" t="s">
        <v>323</v>
      </c>
      <c r="D23" s="12" t="s">
        <v>324</v>
      </c>
      <c r="E23" s="14" t="s">
        <v>325</v>
      </c>
      <c r="F23" s="20" t="s">
        <v>326</v>
      </c>
      <c r="G23" s="14" t="s">
        <v>246</v>
      </c>
      <c r="H23" s="20"/>
    </row>
    <row r="24" spans="1:8" s="79" customFormat="1" ht="408.75" customHeight="1">
      <c r="A24" s="11">
        <v>22</v>
      </c>
      <c r="B24" s="87" t="str">
        <f t="shared" si="0"/>
        <v>00694029802000220002440000</v>
      </c>
      <c r="C24" s="12" t="s">
        <v>327</v>
      </c>
      <c r="D24" s="12" t="s">
        <v>320</v>
      </c>
      <c r="E24" s="14" t="s">
        <v>328</v>
      </c>
      <c r="F24" s="20" t="s">
        <v>329</v>
      </c>
      <c r="G24" s="14" t="s">
        <v>246</v>
      </c>
      <c r="H24" s="20"/>
    </row>
    <row r="25" spans="1:8" s="79" customFormat="1" ht="408.75" customHeight="1">
      <c r="A25" s="11">
        <v>23</v>
      </c>
      <c r="B25" s="87" t="str">
        <f t="shared" si="0"/>
        <v>00694029802000230002440000</v>
      </c>
      <c r="C25" s="12" t="s">
        <v>330</v>
      </c>
      <c r="D25" s="12" t="s">
        <v>331</v>
      </c>
      <c r="E25" s="14" t="s">
        <v>332</v>
      </c>
      <c r="F25" s="20" t="s">
        <v>333</v>
      </c>
      <c r="G25" s="14" t="s">
        <v>246</v>
      </c>
      <c r="H25" s="20"/>
    </row>
    <row r="26" spans="1:8" s="79" customFormat="1" ht="408.75" customHeight="1">
      <c r="A26" s="11">
        <v>24</v>
      </c>
      <c r="B26" s="87" t="str">
        <f t="shared" si="0"/>
        <v>00694029802000240002440000</v>
      </c>
      <c r="C26" s="12" t="s">
        <v>334</v>
      </c>
      <c r="D26" s="12" t="s">
        <v>335</v>
      </c>
      <c r="E26" s="14" t="s">
        <v>336</v>
      </c>
      <c r="F26" s="20" t="s">
        <v>337</v>
      </c>
      <c r="G26" s="14" t="s">
        <v>246</v>
      </c>
      <c r="H26" s="20"/>
    </row>
    <row r="27" spans="1:8" s="79" customFormat="1" ht="408.75" customHeight="1">
      <c r="A27" s="11">
        <v>25</v>
      </c>
      <c r="B27" s="87" t="str">
        <f t="shared" si="0"/>
        <v>00694029802000250002440000</v>
      </c>
      <c r="C27" s="12" t="s">
        <v>338</v>
      </c>
      <c r="D27" s="12" t="s">
        <v>335</v>
      </c>
      <c r="E27" s="14" t="s">
        <v>336</v>
      </c>
      <c r="F27" s="20" t="s">
        <v>339</v>
      </c>
      <c r="G27" s="14" t="s">
        <v>246</v>
      </c>
      <c r="H27" s="20"/>
    </row>
    <row r="28" spans="1:8" s="79" customFormat="1" ht="408.75" customHeight="1">
      <c r="A28" s="11">
        <v>26</v>
      </c>
      <c r="B28" s="87" t="str">
        <f t="shared" si="0"/>
        <v>00694029802000260002440000</v>
      </c>
      <c r="C28" s="12" t="s">
        <v>340</v>
      </c>
      <c r="D28" s="12" t="s">
        <v>335</v>
      </c>
      <c r="E28" s="14" t="s">
        <v>341</v>
      </c>
      <c r="F28" s="20" t="s">
        <v>342</v>
      </c>
      <c r="G28" s="14" t="s">
        <v>246</v>
      </c>
      <c r="H28" s="20"/>
    </row>
    <row r="29" spans="1:8" s="79" customFormat="1" ht="408.75" customHeight="1">
      <c r="A29" s="11">
        <v>27</v>
      </c>
      <c r="B29" s="87" t="str">
        <f t="shared" si="0"/>
        <v>00694029802000270002440000</v>
      </c>
      <c r="C29" s="12" t="s">
        <v>343</v>
      </c>
      <c r="D29" s="12" t="s">
        <v>335</v>
      </c>
      <c r="E29" s="14" t="s">
        <v>344</v>
      </c>
      <c r="F29" s="20" t="s">
        <v>345</v>
      </c>
      <c r="G29" s="14" t="s">
        <v>246</v>
      </c>
      <c r="H29" s="20"/>
    </row>
    <row r="30" spans="1:8" s="79" customFormat="1" ht="408.75" customHeight="1">
      <c r="A30" s="11">
        <v>28</v>
      </c>
      <c r="B30" s="87" t="str">
        <f t="shared" si="0"/>
        <v>00694029802000280002440000</v>
      </c>
      <c r="C30" s="12" t="s">
        <v>346</v>
      </c>
      <c r="D30" s="12" t="s">
        <v>347</v>
      </c>
      <c r="E30" s="14" t="s">
        <v>348</v>
      </c>
      <c r="F30" s="20" t="s">
        <v>349</v>
      </c>
      <c r="G30" s="14" t="s">
        <v>246</v>
      </c>
      <c r="H30" s="20"/>
    </row>
    <row r="31" spans="1:8" s="79" customFormat="1" ht="408.75" customHeight="1">
      <c r="A31" s="11">
        <v>29</v>
      </c>
      <c r="B31" s="87" t="str">
        <f t="shared" si="0"/>
        <v>00694029802000290002440000</v>
      </c>
      <c r="C31" s="12" t="s">
        <v>350</v>
      </c>
      <c r="D31" s="12" t="s">
        <v>351</v>
      </c>
      <c r="E31" s="14" t="s">
        <v>352</v>
      </c>
      <c r="F31" s="20" t="s">
        <v>353</v>
      </c>
      <c r="G31" s="14" t="s">
        <v>246</v>
      </c>
      <c r="H31" s="20"/>
    </row>
    <row r="32" spans="1:8" s="79" customFormat="1" ht="408.75" customHeight="1">
      <c r="A32" s="11">
        <v>30</v>
      </c>
      <c r="B32" s="87" t="str">
        <f t="shared" si="0"/>
        <v>00694029802000300002440000</v>
      </c>
      <c r="C32" s="12" t="s">
        <v>354</v>
      </c>
      <c r="D32" s="12" t="s">
        <v>355</v>
      </c>
      <c r="E32" s="14" t="s">
        <v>356</v>
      </c>
      <c r="F32" s="20" t="s">
        <v>357</v>
      </c>
      <c r="G32" s="14" t="s">
        <v>246</v>
      </c>
      <c r="H32" s="20"/>
    </row>
    <row r="33" spans="1:8" s="79" customFormat="1" ht="408.75" customHeight="1">
      <c r="A33" s="11">
        <v>31</v>
      </c>
      <c r="B33" s="87" t="str">
        <f t="shared" si="0"/>
        <v>00694029802000310002440000</v>
      </c>
      <c r="C33" s="12" t="s">
        <v>358</v>
      </c>
      <c r="D33" s="12" t="s">
        <v>355</v>
      </c>
      <c r="E33" s="14" t="s">
        <v>359</v>
      </c>
      <c r="F33" s="20" t="s">
        <v>360</v>
      </c>
      <c r="G33" s="14" t="s">
        <v>246</v>
      </c>
      <c r="H33" s="20"/>
    </row>
    <row r="34" spans="1:8" s="79" customFormat="1" ht="408.75" customHeight="1">
      <c r="A34" s="11">
        <v>32</v>
      </c>
      <c r="B34" s="87" t="str">
        <f t="shared" si="0"/>
        <v>00694029802000320002440000</v>
      </c>
      <c r="C34" s="12" t="s">
        <v>361</v>
      </c>
      <c r="D34" s="12" t="s">
        <v>362</v>
      </c>
      <c r="E34" s="14" t="s">
        <v>363</v>
      </c>
      <c r="F34" s="20" t="s">
        <v>364</v>
      </c>
      <c r="G34" s="14" t="s">
        <v>246</v>
      </c>
      <c r="H34" s="20"/>
    </row>
    <row r="35" spans="1:8" s="79" customFormat="1" ht="408.75" customHeight="1">
      <c r="A35" s="11">
        <v>33</v>
      </c>
      <c r="B35" s="87" t="str">
        <f t="shared" si="0"/>
        <v>00694029802000330002440000</v>
      </c>
      <c r="C35" s="12" t="s">
        <v>365</v>
      </c>
      <c r="D35" s="12" t="s">
        <v>355</v>
      </c>
      <c r="E35" s="14" t="s">
        <v>366</v>
      </c>
      <c r="F35" s="20" t="s">
        <v>367</v>
      </c>
      <c r="G35" s="14" t="s">
        <v>246</v>
      </c>
      <c r="H35" s="20"/>
    </row>
    <row r="36" spans="1:8" s="79" customFormat="1" ht="408.75" customHeight="1">
      <c r="A36" s="11">
        <v>34</v>
      </c>
      <c r="B36" s="87" t="str">
        <f t="shared" si="0"/>
        <v>00694029802000340002440000</v>
      </c>
      <c r="C36" s="12" t="s">
        <v>368</v>
      </c>
      <c r="D36" s="12" t="s">
        <v>369</v>
      </c>
      <c r="E36" s="14" t="s">
        <v>370</v>
      </c>
      <c r="F36" s="20" t="s">
        <v>371</v>
      </c>
      <c r="G36" s="14" t="s">
        <v>246</v>
      </c>
      <c r="H36" s="20"/>
    </row>
    <row r="37" spans="1:8" s="79" customFormat="1" ht="408.75" customHeight="1">
      <c r="A37" s="11">
        <v>35</v>
      </c>
      <c r="B37" s="87" t="str">
        <f t="shared" si="0"/>
        <v>00694029802000350002440000</v>
      </c>
      <c r="C37" s="12" t="s">
        <v>372</v>
      </c>
      <c r="D37" s="12" t="s">
        <v>369</v>
      </c>
      <c r="E37" s="14" t="s">
        <v>373</v>
      </c>
      <c r="F37" s="20" t="s">
        <v>374</v>
      </c>
      <c r="G37" s="14" t="s">
        <v>246</v>
      </c>
      <c r="H37" s="20"/>
    </row>
    <row r="38" spans="1:8" s="79" customFormat="1" ht="408.75" customHeight="1">
      <c r="A38" s="11">
        <v>36</v>
      </c>
      <c r="B38" s="87" t="str">
        <f t="shared" si="0"/>
        <v>00694029802000360002440000</v>
      </c>
      <c r="C38" s="12" t="s">
        <v>375</v>
      </c>
      <c r="D38" s="12" t="s">
        <v>369</v>
      </c>
      <c r="E38" s="14" t="s">
        <v>376</v>
      </c>
      <c r="F38" s="20" t="s">
        <v>377</v>
      </c>
      <c r="G38" s="14" t="s">
        <v>246</v>
      </c>
      <c r="H38" s="20"/>
    </row>
    <row r="39" spans="1:8" s="79" customFormat="1" ht="408.75" customHeight="1">
      <c r="A39" s="11">
        <v>37</v>
      </c>
      <c r="B39" s="87" t="str">
        <f t="shared" si="0"/>
        <v>00694029802000370002440000</v>
      </c>
      <c r="C39" s="12" t="s">
        <v>378</v>
      </c>
      <c r="D39" s="12" t="s">
        <v>369</v>
      </c>
      <c r="E39" s="14" t="s">
        <v>379</v>
      </c>
      <c r="F39" s="20" t="s">
        <v>380</v>
      </c>
      <c r="G39" s="14" t="s">
        <v>246</v>
      </c>
      <c r="H39" s="20"/>
    </row>
    <row r="40" spans="1:8" s="79" customFormat="1" ht="408.75" customHeight="1">
      <c r="A40" s="11">
        <v>38</v>
      </c>
      <c r="B40" s="87" t="str">
        <f t="shared" si="0"/>
        <v>00694029802000380002440000</v>
      </c>
      <c r="C40" s="12" t="s">
        <v>381</v>
      </c>
      <c r="D40" s="12" t="s">
        <v>369</v>
      </c>
      <c r="E40" s="14" t="s">
        <v>382</v>
      </c>
      <c r="F40" s="20" t="s">
        <v>383</v>
      </c>
      <c r="G40" s="14" t="s">
        <v>246</v>
      </c>
      <c r="H40" s="20"/>
    </row>
    <row r="41" spans="1:8" s="79" customFormat="1" ht="408.75" customHeight="1">
      <c r="A41" s="11">
        <v>39</v>
      </c>
      <c r="B41" s="87" t="str">
        <f t="shared" si="0"/>
        <v>00694029802000390002440000</v>
      </c>
      <c r="C41" s="12" t="s">
        <v>384</v>
      </c>
      <c r="D41" s="12" t="s">
        <v>369</v>
      </c>
      <c r="E41" s="14" t="s">
        <v>385</v>
      </c>
      <c r="F41" s="20" t="s">
        <v>386</v>
      </c>
      <c r="G41" s="14" t="s">
        <v>246</v>
      </c>
      <c r="H41" s="20"/>
    </row>
    <row r="42" spans="1:8" s="79" customFormat="1" ht="408.75" customHeight="1">
      <c r="A42" s="11">
        <v>40</v>
      </c>
      <c r="B42" s="87" t="str">
        <f t="shared" si="0"/>
        <v>00694029802000400002440000</v>
      </c>
      <c r="C42" s="12" t="s">
        <v>387</v>
      </c>
      <c r="D42" s="12" t="s">
        <v>388</v>
      </c>
      <c r="E42" s="14" t="s">
        <v>389</v>
      </c>
      <c r="F42" s="20" t="s">
        <v>390</v>
      </c>
      <c r="G42" s="14" t="s">
        <v>246</v>
      </c>
      <c r="H42" s="20"/>
    </row>
    <row r="43" spans="1:8" s="79" customFormat="1" ht="408.75" customHeight="1">
      <c r="A43" s="11">
        <v>41</v>
      </c>
      <c r="B43" s="87" t="str">
        <f t="shared" si="0"/>
        <v>00694029802000410002440000</v>
      </c>
      <c r="C43" s="12" t="s">
        <v>391</v>
      </c>
      <c r="D43" s="12" t="s">
        <v>388</v>
      </c>
      <c r="E43" s="14" t="s">
        <v>392</v>
      </c>
      <c r="F43" s="20" t="s">
        <v>393</v>
      </c>
      <c r="G43" s="14" t="s">
        <v>246</v>
      </c>
      <c r="H43" s="20"/>
    </row>
    <row r="44" spans="1:8" s="79" customFormat="1" ht="408.75" customHeight="1">
      <c r="A44" s="11">
        <v>42</v>
      </c>
      <c r="B44" s="87" t="str">
        <f t="shared" si="0"/>
        <v>00694029802000420002440000</v>
      </c>
      <c r="C44" s="12" t="s">
        <v>394</v>
      </c>
      <c r="D44" s="12" t="s">
        <v>388</v>
      </c>
      <c r="E44" s="14" t="s">
        <v>395</v>
      </c>
      <c r="F44" s="20" t="s">
        <v>396</v>
      </c>
      <c r="G44" s="14" t="s">
        <v>246</v>
      </c>
      <c r="H44" s="20"/>
    </row>
    <row r="45" spans="1:8" s="79" customFormat="1" ht="408.75" customHeight="1">
      <c r="A45" s="11">
        <v>43</v>
      </c>
      <c r="B45" s="87" t="str">
        <f t="shared" si="0"/>
        <v>00694029802000430002440000</v>
      </c>
      <c r="C45" s="12" t="s">
        <v>397</v>
      </c>
      <c r="D45" s="12" t="s">
        <v>398</v>
      </c>
      <c r="E45" s="14" t="s">
        <v>399</v>
      </c>
      <c r="F45" s="20" t="s">
        <v>400</v>
      </c>
      <c r="G45" s="14" t="s">
        <v>246</v>
      </c>
      <c r="H45" s="20"/>
    </row>
    <row r="46" spans="1:8" s="79" customFormat="1" ht="408.75" customHeight="1">
      <c r="A46" s="11">
        <v>44</v>
      </c>
      <c r="B46" s="87" t="str">
        <f t="shared" si="0"/>
        <v>00694029802000440002440000</v>
      </c>
      <c r="C46" s="12" t="s">
        <v>401</v>
      </c>
      <c r="D46" s="12" t="s">
        <v>398</v>
      </c>
      <c r="E46" s="14" t="s">
        <v>402</v>
      </c>
      <c r="F46" s="20" t="s">
        <v>403</v>
      </c>
      <c r="G46" s="14" t="s">
        <v>246</v>
      </c>
      <c r="H46" s="20"/>
    </row>
    <row r="47" spans="1:8" s="79" customFormat="1" ht="408.75" customHeight="1">
      <c r="A47" s="11">
        <v>45</v>
      </c>
      <c r="B47" s="87" t="str">
        <f t="shared" si="0"/>
        <v>00694029802000450002440000</v>
      </c>
      <c r="C47" s="12" t="s">
        <v>404</v>
      </c>
      <c r="D47" s="12" t="s">
        <v>405</v>
      </c>
      <c r="E47" s="14" t="s">
        <v>406</v>
      </c>
      <c r="F47" s="20" t="s">
        <v>407</v>
      </c>
      <c r="G47" s="14" t="s">
        <v>246</v>
      </c>
      <c r="H47" s="20"/>
    </row>
    <row r="48" spans="1:8" s="79" customFormat="1" ht="408.75" customHeight="1">
      <c r="A48" s="11">
        <v>46</v>
      </c>
      <c r="B48" s="87" t="str">
        <f t="shared" si="0"/>
        <v>00694029802000460002440000</v>
      </c>
      <c r="C48" s="12" t="s">
        <v>408</v>
      </c>
      <c r="D48" s="12" t="s">
        <v>409</v>
      </c>
      <c r="E48" s="14" t="s">
        <v>410</v>
      </c>
      <c r="F48" s="20" t="s">
        <v>411</v>
      </c>
      <c r="G48" s="14" t="s">
        <v>246</v>
      </c>
      <c r="H48" s="20"/>
    </row>
    <row r="49" spans="1:8" s="79" customFormat="1" ht="408.75" customHeight="1">
      <c r="A49" s="11">
        <v>47</v>
      </c>
      <c r="B49" s="87" t="str">
        <f t="shared" si="0"/>
        <v>00694029802000470002440000</v>
      </c>
      <c r="C49" s="12" t="s">
        <v>412</v>
      </c>
      <c r="D49" s="12" t="s">
        <v>409</v>
      </c>
      <c r="E49" s="14" t="s">
        <v>413</v>
      </c>
      <c r="F49" s="20" t="s">
        <v>414</v>
      </c>
      <c r="G49" s="14" t="s">
        <v>246</v>
      </c>
      <c r="H49" s="20"/>
    </row>
    <row r="50" spans="1:8" s="79" customFormat="1" ht="408.75" customHeight="1">
      <c r="A50" s="11">
        <v>48</v>
      </c>
      <c r="B50" s="87" t="str">
        <f t="shared" si="0"/>
        <v>00694029802000480002440000</v>
      </c>
      <c r="C50" s="12" t="s">
        <v>415</v>
      </c>
      <c r="D50" s="12" t="s">
        <v>409</v>
      </c>
      <c r="E50" s="14" t="s">
        <v>416</v>
      </c>
      <c r="F50" s="20" t="s">
        <v>417</v>
      </c>
      <c r="G50" s="14" t="s">
        <v>246</v>
      </c>
      <c r="H50" s="20"/>
    </row>
    <row r="51" spans="1:8" s="79" customFormat="1" ht="408.75" customHeight="1">
      <c r="A51" s="11">
        <v>49</v>
      </c>
      <c r="B51" s="87" t="str">
        <f t="shared" si="0"/>
        <v>00694029802000490002440000</v>
      </c>
      <c r="C51" s="12" t="s">
        <v>418</v>
      </c>
      <c r="D51" s="12" t="s">
        <v>419</v>
      </c>
      <c r="E51" s="14" t="s">
        <v>420</v>
      </c>
      <c r="F51" s="20" t="s">
        <v>421</v>
      </c>
      <c r="G51" s="14" t="s">
        <v>246</v>
      </c>
      <c r="H51" s="20"/>
    </row>
    <row r="52" spans="1:8" s="79" customFormat="1" ht="408.75" customHeight="1">
      <c r="A52" s="11">
        <v>50</v>
      </c>
      <c r="B52" s="87" t="str">
        <f t="shared" si="0"/>
        <v>00694029802000500002440000</v>
      </c>
      <c r="C52" s="12" t="s">
        <v>422</v>
      </c>
      <c r="D52" s="12" t="s">
        <v>419</v>
      </c>
      <c r="E52" s="14" t="s">
        <v>423</v>
      </c>
      <c r="F52" s="20" t="s">
        <v>424</v>
      </c>
      <c r="G52" s="14" t="s">
        <v>246</v>
      </c>
      <c r="H52" s="20"/>
    </row>
    <row r="53" spans="1:8" s="79" customFormat="1" ht="408.75" customHeight="1">
      <c r="A53" s="11">
        <v>51</v>
      </c>
      <c r="B53" s="87" t="str">
        <f t="shared" si="0"/>
        <v>00694029802000510002440000</v>
      </c>
      <c r="C53" s="12" t="s">
        <v>425</v>
      </c>
      <c r="D53" s="12" t="s">
        <v>419</v>
      </c>
      <c r="E53" s="14" t="s">
        <v>426</v>
      </c>
      <c r="F53" s="20" t="s">
        <v>427</v>
      </c>
      <c r="G53" s="14" t="s">
        <v>246</v>
      </c>
      <c r="H53" s="20"/>
    </row>
    <row r="54" spans="1:8" s="79" customFormat="1" ht="408.75" customHeight="1">
      <c r="A54" s="11">
        <v>52</v>
      </c>
      <c r="B54" s="87" t="str">
        <f t="shared" si="0"/>
        <v>00694029802000520002440000</v>
      </c>
      <c r="C54" s="12" t="s">
        <v>428</v>
      </c>
      <c r="D54" s="12" t="s">
        <v>429</v>
      </c>
      <c r="E54" s="14" t="s">
        <v>430</v>
      </c>
      <c r="F54" s="20" t="s">
        <v>431</v>
      </c>
      <c r="G54" s="14" t="s">
        <v>246</v>
      </c>
      <c r="H54" s="20"/>
    </row>
    <row r="55" spans="1:8" s="79" customFormat="1" ht="408.75" customHeight="1">
      <c r="A55" s="11">
        <v>53</v>
      </c>
      <c r="B55" s="87" t="str">
        <f t="shared" si="0"/>
        <v>00694029802000530002440000</v>
      </c>
      <c r="C55" s="12" t="s">
        <v>432</v>
      </c>
      <c r="D55" s="12" t="s">
        <v>429</v>
      </c>
      <c r="E55" s="14" t="s">
        <v>433</v>
      </c>
      <c r="F55" s="20" t="s">
        <v>434</v>
      </c>
      <c r="G55" s="14" t="s">
        <v>246</v>
      </c>
      <c r="H55" s="20"/>
    </row>
    <row r="56" spans="1:8" s="79" customFormat="1" ht="408.75" customHeight="1">
      <c r="A56" s="11">
        <v>54</v>
      </c>
      <c r="B56" s="87" t="str">
        <f t="shared" si="0"/>
        <v>00694029802000540002440000</v>
      </c>
      <c r="C56" s="12" t="s">
        <v>435</v>
      </c>
      <c r="D56" s="12" t="s">
        <v>436</v>
      </c>
      <c r="E56" s="14" t="s">
        <v>437</v>
      </c>
      <c r="F56" s="20" t="s">
        <v>438</v>
      </c>
      <c r="G56" s="14" t="s">
        <v>246</v>
      </c>
      <c r="H56" s="20"/>
    </row>
    <row r="57" spans="1:8" s="79" customFormat="1" ht="408.75" customHeight="1">
      <c r="A57" s="11">
        <v>55</v>
      </c>
      <c r="B57" s="87" t="str">
        <f t="shared" si="0"/>
        <v>00694029802000550002440000</v>
      </c>
      <c r="C57" s="12" t="s">
        <v>439</v>
      </c>
      <c r="D57" s="12" t="s">
        <v>436</v>
      </c>
      <c r="E57" s="14" t="s">
        <v>440</v>
      </c>
      <c r="F57" s="20" t="s">
        <v>441</v>
      </c>
      <c r="G57" s="14" t="s">
        <v>246</v>
      </c>
      <c r="H57" s="20"/>
    </row>
    <row r="58" spans="1:8" s="79" customFormat="1" ht="408.75" customHeight="1">
      <c r="A58" s="11">
        <v>56</v>
      </c>
      <c r="B58" s="87" t="str">
        <f t="shared" si="0"/>
        <v>00694029802000560002440000</v>
      </c>
      <c r="C58" s="12" t="s">
        <v>442</v>
      </c>
      <c r="D58" s="12" t="s">
        <v>436</v>
      </c>
      <c r="E58" s="14" t="s">
        <v>443</v>
      </c>
      <c r="F58" s="20" t="s">
        <v>444</v>
      </c>
      <c r="G58" s="14" t="s">
        <v>246</v>
      </c>
      <c r="H58" s="20"/>
    </row>
    <row r="59" spans="1:8" s="79" customFormat="1" ht="408.75" customHeight="1">
      <c r="A59" s="11">
        <v>57</v>
      </c>
      <c r="B59" s="87" t="str">
        <f t="shared" si="0"/>
        <v>00694029802000570002440000</v>
      </c>
      <c r="C59" s="12" t="s">
        <v>445</v>
      </c>
      <c r="D59" s="12" t="s">
        <v>436</v>
      </c>
      <c r="E59" s="14" t="s">
        <v>446</v>
      </c>
      <c r="F59" s="20" t="s">
        <v>447</v>
      </c>
      <c r="G59" s="14" t="s">
        <v>246</v>
      </c>
      <c r="H59" s="20"/>
    </row>
    <row r="60" spans="1:8" s="79" customFormat="1" ht="408.75" customHeight="1">
      <c r="A60" s="11">
        <v>58</v>
      </c>
      <c r="B60" s="87" t="str">
        <f t="shared" si="0"/>
        <v>00694029802000580002440000</v>
      </c>
      <c r="C60" s="12" t="s">
        <v>448</v>
      </c>
      <c r="D60" s="12" t="s">
        <v>436</v>
      </c>
      <c r="E60" s="14" t="s">
        <v>449</v>
      </c>
      <c r="F60" s="20" t="s">
        <v>450</v>
      </c>
      <c r="G60" s="14" t="s">
        <v>246</v>
      </c>
      <c r="H60" s="20"/>
    </row>
    <row r="61" spans="1:8" s="79" customFormat="1" ht="408.75" customHeight="1">
      <c r="A61" s="11">
        <v>59</v>
      </c>
      <c r="B61" s="87" t="str">
        <f t="shared" si="0"/>
        <v>00694029802000590002440000</v>
      </c>
      <c r="C61" s="12" t="s">
        <v>451</v>
      </c>
      <c r="D61" s="12" t="s">
        <v>436</v>
      </c>
      <c r="E61" s="14" t="s">
        <v>452</v>
      </c>
      <c r="F61" s="20" t="s">
        <v>453</v>
      </c>
      <c r="G61" s="14" t="s">
        <v>246</v>
      </c>
      <c r="H61" s="20"/>
    </row>
    <row r="62" spans="1:8" s="79" customFormat="1" ht="408.75" customHeight="1">
      <c r="A62" s="11">
        <v>60</v>
      </c>
      <c r="B62" s="87" t="str">
        <f t="shared" si="0"/>
        <v>00694029802000600002440000</v>
      </c>
      <c r="C62" s="12" t="s">
        <v>454</v>
      </c>
      <c r="D62" s="12" t="s">
        <v>436</v>
      </c>
      <c r="E62" s="14" t="s">
        <v>455</v>
      </c>
      <c r="F62" s="20" t="s">
        <v>456</v>
      </c>
      <c r="G62" s="14" t="s">
        <v>246</v>
      </c>
      <c r="H62" s="20"/>
    </row>
    <row r="63" spans="1:8" s="79" customFormat="1" ht="408.75" customHeight="1">
      <c r="A63" s="11">
        <v>61</v>
      </c>
      <c r="B63" s="87" t="str">
        <f t="shared" si="0"/>
        <v>00694029802000610002440000</v>
      </c>
      <c r="C63" s="12" t="s">
        <v>457</v>
      </c>
      <c r="D63" s="12" t="s">
        <v>436</v>
      </c>
      <c r="E63" s="14" t="s">
        <v>458</v>
      </c>
      <c r="F63" s="20" t="s">
        <v>459</v>
      </c>
      <c r="G63" s="14" t="s">
        <v>246</v>
      </c>
      <c r="H63" s="20"/>
    </row>
    <row r="64" spans="1:8" s="79" customFormat="1" ht="408.75" customHeight="1">
      <c r="A64" s="11">
        <v>62</v>
      </c>
      <c r="B64" s="87" t="str">
        <f t="shared" si="0"/>
        <v>00694029802000620002440000</v>
      </c>
      <c r="C64" s="12" t="s">
        <v>460</v>
      </c>
      <c r="D64" s="12" t="s">
        <v>461</v>
      </c>
      <c r="E64" s="14" t="s">
        <v>462</v>
      </c>
      <c r="F64" s="20" t="s">
        <v>463</v>
      </c>
      <c r="G64" s="14" t="s">
        <v>246</v>
      </c>
      <c r="H64" s="20"/>
    </row>
    <row r="65" spans="1:8" s="79" customFormat="1" ht="408.75" customHeight="1">
      <c r="A65" s="11">
        <v>63</v>
      </c>
      <c r="B65" s="87" t="str">
        <f t="shared" si="0"/>
        <v>00694029802000630002440000</v>
      </c>
      <c r="C65" s="12" t="s">
        <v>464</v>
      </c>
      <c r="D65" s="12" t="s">
        <v>465</v>
      </c>
      <c r="E65" s="14" t="s">
        <v>466</v>
      </c>
      <c r="F65" s="20" t="s">
        <v>467</v>
      </c>
      <c r="G65" s="14" t="s">
        <v>246</v>
      </c>
      <c r="H65" s="20"/>
    </row>
    <row r="66" spans="1:8" s="79" customFormat="1" ht="408.75" customHeight="1">
      <c r="A66" s="11">
        <v>64</v>
      </c>
      <c r="B66" s="87" t="str">
        <f t="shared" si="0"/>
        <v>00694029802000640002440000</v>
      </c>
      <c r="C66" s="12" t="s">
        <v>468</v>
      </c>
      <c r="D66" s="12" t="s">
        <v>465</v>
      </c>
      <c r="E66" s="14" t="s">
        <v>469</v>
      </c>
      <c r="F66" s="20" t="s">
        <v>470</v>
      </c>
      <c r="G66" s="14" t="s">
        <v>246</v>
      </c>
      <c r="H66" s="20"/>
    </row>
    <row r="67" spans="1:8" s="79" customFormat="1" ht="408.75" customHeight="1">
      <c r="A67" s="11">
        <v>65</v>
      </c>
      <c r="B67" s="87" t="str">
        <f aca="true" t="shared" si="1" ref="B67:B130">"00694029802"&amp;TEXT(ROW(B65),"00000")&amp;"000"&amp;(2440000)</f>
        <v>00694029802000650002440000</v>
      </c>
      <c r="C67" s="12" t="s">
        <v>471</v>
      </c>
      <c r="D67" s="12" t="s">
        <v>465</v>
      </c>
      <c r="E67" s="14" t="s">
        <v>472</v>
      </c>
      <c r="F67" s="20" t="s">
        <v>473</v>
      </c>
      <c r="G67" s="14" t="s">
        <v>246</v>
      </c>
      <c r="H67" s="20"/>
    </row>
    <row r="68" spans="1:8" s="79" customFormat="1" ht="408.75" customHeight="1">
      <c r="A68" s="11">
        <v>66</v>
      </c>
      <c r="B68" s="87" t="str">
        <f t="shared" si="1"/>
        <v>00694029802000660002440000</v>
      </c>
      <c r="C68" s="12" t="s">
        <v>474</v>
      </c>
      <c r="D68" s="12" t="s">
        <v>465</v>
      </c>
      <c r="E68" s="14" t="s">
        <v>475</v>
      </c>
      <c r="F68" s="20" t="s">
        <v>476</v>
      </c>
      <c r="G68" s="14" t="s">
        <v>246</v>
      </c>
      <c r="H68" s="20"/>
    </row>
    <row r="69" spans="1:8" s="79" customFormat="1" ht="408.75" customHeight="1">
      <c r="A69" s="11">
        <v>67</v>
      </c>
      <c r="B69" s="87" t="str">
        <f t="shared" si="1"/>
        <v>00694029802000670002440000</v>
      </c>
      <c r="C69" s="12" t="s">
        <v>477</v>
      </c>
      <c r="D69" s="12" t="s">
        <v>465</v>
      </c>
      <c r="E69" s="14" t="s">
        <v>478</v>
      </c>
      <c r="F69" s="20" t="s">
        <v>479</v>
      </c>
      <c r="G69" s="14" t="s">
        <v>246</v>
      </c>
      <c r="H69" s="20"/>
    </row>
    <row r="70" spans="1:8" s="79" customFormat="1" ht="408.75" customHeight="1">
      <c r="A70" s="11">
        <v>68</v>
      </c>
      <c r="B70" s="87" t="str">
        <f t="shared" si="1"/>
        <v>00694029802000680002440000</v>
      </c>
      <c r="C70" s="12" t="s">
        <v>480</v>
      </c>
      <c r="D70" s="12" t="s">
        <v>465</v>
      </c>
      <c r="E70" s="14" t="s">
        <v>481</v>
      </c>
      <c r="F70" s="20" t="s">
        <v>482</v>
      </c>
      <c r="G70" s="14" t="s">
        <v>246</v>
      </c>
      <c r="H70" s="20"/>
    </row>
    <row r="71" spans="1:8" s="79" customFormat="1" ht="408.75" customHeight="1">
      <c r="A71" s="11">
        <v>69</v>
      </c>
      <c r="B71" s="87" t="str">
        <f t="shared" si="1"/>
        <v>00694029802000690002440000</v>
      </c>
      <c r="C71" s="12" t="s">
        <v>483</v>
      </c>
      <c r="D71" s="12" t="s">
        <v>465</v>
      </c>
      <c r="E71" s="14" t="s">
        <v>484</v>
      </c>
      <c r="F71" s="20" t="s">
        <v>485</v>
      </c>
      <c r="G71" s="14" t="s">
        <v>246</v>
      </c>
      <c r="H71" s="20"/>
    </row>
    <row r="72" spans="1:8" s="79" customFormat="1" ht="408.75" customHeight="1">
      <c r="A72" s="11">
        <v>70</v>
      </c>
      <c r="B72" s="87" t="str">
        <f t="shared" si="1"/>
        <v>00694029802000700002440000</v>
      </c>
      <c r="C72" s="12" t="s">
        <v>486</v>
      </c>
      <c r="D72" s="12" t="s">
        <v>465</v>
      </c>
      <c r="E72" s="14" t="s">
        <v>487</v>
      </c>
      <c r="F72" s="20" t="s">
        <v>488</v>
      </c>
      <c r="G72" s="14" t="s">
        <v>246</v>
      </c>
      <c r="H72" s="20"/>
    </row>
    <row r="73" spans="1:8" s="79" customFormat="1" ht="408.75" customHeight="1">
      <c r="A73" s="11">
        <v>71</v>
      </c>
      <c r="B73" s="87" t="str">
        <f t="shared" si="1"/>
        <v>00694029802000710002440000</v>
      </c>
      <c r="C73" s="12" t="s">
        <v>489</v>
      </c>
      <c r="D73" s="12" t="s">
        <v>490</v>
      </c>
      <c r="E73" s="14" t="s">
        <v>491</v>
      </c>
      <c r="F73" s="20" t="s">
        <v>492</v>
      </c>
      <c r="G73" s="14" t="s">
        <v>246</v>
      </c>
      <c r="H73" s="20"/>
    </row>
    <row r="74" spans="1:8" s="79" customFormat="1" ht="408.75" customHeight="1">
      <c r="A74" s="11">
        <v>72</v>
      </c>
      <c r="B74" s="87" t="str">
        <f t="shared" si="1"/>
        <v>00694029802000720002440000</v>
      </c>
      <c r="C74" s="12" t="s">
        <v>493</v>
      </c>
      <c r="D74" s="12" t="s">
        <v>494</v>
      </c>
      <c r="E74" s="14" t="s">
        <v>495</v>
      </c>
      <c r="F74" s="20" t="s">
        <v>496</v>
      </c>
      <c r="G74" s="14" t="s">
        <v>246</v>
      </c>
      <c r="H74" s="20"/>
    </row>
    <row r="75" spans="1:8" s="79" customFormat="1" ht="408.75" customHeight="1">
      <c r="A75" s="11">
        <v>73</v>
      </c>
      <c r="B75" s="87" t="str">
        <f t="shared" si="1"/>
        <v>00694029802000730002440000</v>
      </c>
      <c r="C75" s="12" t="s">
        <v>497</v>
      </c>
      <c r="D75" s="12" t="s">
        <v>498</v>
      </c>
      <c r="E75" s="14" t="s">
        <v>499</v>
      </c>
      <c r="F75" s="20" t="s">
        <v>500</v>
      </c>
      <c r="G75" s="14" t="s">
        <v>246</v>
      </c>
      <c r="H75" s="20"/>
    </row>
    <row r="76" spans="1:8" s="79" customFormat="1" ht="408.75" customHeight="1">
      <c r="A76" s="11">
        <v>74</v>
      </c>
      <c r="B76" s="87" t="str">
        <f t="shared" si="1"/>
        <v>00694029802000740002440000</v>
      </c>
      <c r="C76" s="12" t="s">
        <v>501</v>
      </c>
      <c r="D76" s="12" t="s">
        <v>362</v>
      </c>
      <c r="E76" s="14" t="s">
        <v>502</v>
      </c>
      <c r="F76" s="20" t="s">
        <v>503</v>
      </c>
      <c r="G76" s="14" t="s">
        <v>246</v>
      </c>
      <c r="H76" s="20"/>
    </row>
    <row r="77" spans="1:8" s="79" customFormat="1" ht="408.75" customHeight="1">
      <c r="A77" s="11">
        <v>75</v>
      </c>
      <c r="B77" s="87" t="str">
        <f t="shared" si="1"/>
        <v>00694029802000750002440000</v>
      </c>
      <c r="C77" s="12" t="s">
        <v>504</v>
      </c>
      <c r="D77" s="12" t="s">
        <v>436</v>
      </c>
      <c r="E77" s="14" t="s">
        <v>505</v>
      </c>
      <c r="F77" s="20" t="s">
        <v>506</v>
      </c>
      <c r="G77" s="14" t="s">
        <v>246</v>
      </c>
      <c r="H77" s="20"/>
    </row>
    <row r="78" spans="1:8" s="79" customFormat="1" ht="408.75" customHeight="1">
      <c r="A78" s="11">
        <v>76</v>
      </c>
      <c r="B78" s="87" t="str">
        <f t="shared" si="1"/>
        <v>00694029802000760002440000</v>
      </c>
      <c r="C78" s="12" t="s">
        <v>507</v>
      </c>
      <c r="D78" s="12" t="s">
        <v>362</v>
      </c>
      <c r="E78" s="14" t="s">
        <v>508</v>
      </c>
      <c r="F78" s="20" t="s">
        <v>509</v>
      </c>
      <c r="G78" s="14" t="s">
        <v>246</v>
      </c>
      <c r="H78" s="20"/>
    </row>
    <row r="79" spans="1:8" s="79" customFormat="1" ht="408.75" customHeight="1">
      <c r="A79" s="11">
        <v>77</v>
      </c>
      <c r="B79" s="87" t="str">
        <f t="shared" si="1"/>
        <v>00694029802000770002440000</v>
      </c>
      <c r="C79" s="12" t="s">
        <v>510</v>
      </c>
      <c r="D79" s="12" t="s">
        <v>436</v>
      </c>
      <c r="E79" s="14" t="s">
        <v>511</v>
      </c>
      <c r="F79" s="20" t="s">
        <v>512</v>
      </c>
      <c r="G79" s="14" t="s">
        <v>246</v>
      </c>
      <c r="H79" s="20"/>
    </row>
    <row r="80" spans="1:8" s="79" customFormat="1" ht="408.75" customHeight="1">
      <c r="A80" s="11">
        <v>78</v>
      </c>
      <c r="B80" s="87" t="str">
        <f t="shared" si="1"/>
        <v>00694029802000780002440000</v>
      </c>
      <c r="C80" s="12" t="s">
        <v>513</v>
      </c>
      <c r="D80" s="12" t="s">
        <v>514</v>
      </c>
      <c r="E80" s="14" t="s">
        <v>515</v>
      </c>
      <c r="F80" s="20" t="s">
        <v>516</v>
      </c>
      <c r="G80" s="14" t="s">
        <v>246</v>
      </c>
      <c r="H80" s="14"/>
    </row>
    <row r="81" spans="1:8" s="79" customFormat="1" ht="408.75" customHeight="1">
      <c r="A81" s="11">
        <v>79</v>
      </c>
      <c r="B81" s="87" t="str">
        <f t="shared" si="1"/>
        <v>00694029802000790002440000</v>
      </c>
      <c r="C81" s="12" t="s">
        <v>517</v>
      </c>
      <c r="D81" s="12" t="s">
        <v>518</v>
      </c>
      <c r="E81" s="14" t="s">
        <v>519</v>
      </c>
      <c r="F81" s="20" t="s">
        <v>520</v>
      </c>
      <c r="G81" s="14" t="s">
        <v>246</v>
      </c>
      <c r="H81" s="14"/>
    </row>
    <row r="82" spans="1:8" s="79" customFormat="1" ht="408.75" customHeight="1">
      <c r="A82" s="11">
        <v>80</v>
      </c>
      <c r="B82" s="87" t="str">
        <f t="shared" si="1"/>
        <v>00694029802000800002440000</v>
      </c>
      <c r="C82" s="12" t="s">
        <v>521</v>
      </c>
      <c r="D82" s="12" t="s">
        <v>522</v>
      </c>
      <c r="E82" s="14" t="s">
        <v>523</v>
      </c>
      <c r="F82" s="20" t="s">
        <v>524</v>
      </c>
      <c r="G82" s="14" t="s">
        <v>246</v>
      </c>
      <c r="H82" s="14"/>
    </row>
    <row r="83" spans="1:8" s="79" customFormat="1" ht="408.75" customHeight="1">
      <c r="A83" s="11">
        <v>81</v>
      </c>
      <c r="B83" s="87" t="str">
        <f t="shared" si="1"/>
        <v>00694029802000810002440000</v>
      </c>
      <c r="C83" s="12" t="s">
        <v>525</v>
      </c>
      <c r="D83" s="12" t="s">
        <v>436</v>
      </c>
      <c r="E83" s="14" t="s">
        <v>526</v>
      </c>
      <c r="F83" s="20" t="s">
        <v>527</v>
      </c>
      <c r="G83" s="14" t="s">
        <v>246</v>
      </c>
      <c r="H83" s="14"/>
    </row>
    <row r="84" spans="1:8" s="79" customFormat="1" ht="408.75" customHeight="1">
      <c r="A84" s="11">
        <v>82</v>
      </c>
      <c r="B84" s="87" t="str">
        <f t="shared" si="1"/>
        <v>00694029802000820002440000</v>
      </c>
      <c r="C84" s="12" t="s">
        <v>528</v>
      </c>
      <c r="D84" s="12" t="s">
        <v>436</v>
      </c>
      <c r="E84" s="14" t="s">
        <v>529</v>
      </c>
      <c r="F84" s="20" t="s">
        <v>530</v>
      </c>
      <c r="G84" s="14" t="s">
        <v>246</v>
      </c>
      <c r="H84" s="14"/>
    </row>
    <row r="85" spans="1:8" s="79" customFormat="1" ht="408.75" customHeight="1">
      <c r="A85" s="11">
        <v>83</v>
      </c>
      <c r="B85" s="87" t="str">
        <f t="shared" si="1"/>
        <v>00694029802000830002440000</v>
      </c>
      <c r="C85" s="12" t="s">
        <v>531</v>
      </c>
      <c r="D85" s="12" t="s">
        <v>532</v>
      </c>
      <c r="E85" s="14" t="s">
        <v>533</v>
      </c>
      <c r="F85" s="20" t="s">
        <v>534</v>
      </c>
      <c r="G85" s="14" t="s">
        <v>246</v>
      </c>
      <c r="H85" s="20"/>
    </row>
    <row r="86" spans="1:8" s="79" customFormat="1" ht="408.75" customHeight="1">
      <c r="A86" s="11">
        <v>84</v>
      </c>
      <c r="B86" s="87" t="str">
        <f t="shared" si="1"/>
        <v>00694029802000840002440000</v>
      </c>
      <c r="C86" s="12" t="s">
        <v>535</v>
      </c>
      <c r="D86" s="12" t="s">
        <v>536</v>
      </c>
      <c r="E86" s="14" t="s">
        <v>537</v>
      </c>
      <c r="F86" s="20" t="s">
        <v>538</v>
      </c>
      <c r="G86" s="14" t="s">
        <v>246</v>
      </c>
      <c r="H86" s="20"/>
    </row>
    <row r="87" spans="1:8" s="79" customFormat="1" ht="408.75" customHeight="1">
      <c r="A87" s="11">
        <v>85</v>
      </c>
      <c r="B87" s="87" t="str">
        <f t="shared" si="1"/>
        <v>00694029802000850002440000</v>
      </c>
      <c r="C87" s="12" t="s">
        <v>539</v>
      </c>
      <c r="D87" s="12" t="s">
        <v>540</v>
      </c>
      <c r="E87" s="14" t="s">
        <v>541</v>
      </c>
      <c r="F87" s="20" t="s">
        <v>542</v>
      </c>
      <c r="G87" s="14" t="s">
        <v>246</v>
      </c>
      <c r="H87" s="20"/>
    </row>
    <row r="88" spans="1:8" s="79" customFormat="1" ht="408.75" customHeight="1">
      <c r="A88" s="11">
        <v>86</v>
      </c>
      <c r="B88" s="87" t="str">
        <f t="shared" si="1"/>
        <v>00694029802000860002440000</v>
      </c>
      <c r="C88" s="12" t="s">
        <v>543</v>
      </c>
      <c r="D88" s="12" t="s">
        <v>532</v>
      </c>
      <c r="E88" s="14" t="s">
        <v>544</v>
      </c>
      <c r="F88" s="20" t="s">
        <v>545</v>
      </c>
      <c r="G88" s="14" t="s">
        <v>246</v>
      </c>
      <c r="H88" s="20"/>
    </row>
    <row r="89" spans="1:8" s="79" customFormat="1" ht="408.75" customHeight="1">
      <c r="A89" s="11">
        <v>87</v>
      </c>
      <c r="B89" s="87" t="str">
        <f t="shared" si="1"/>
        <v>00694029802000870002440000</v>
      </c>
      <c r="C89" s="12" t="s">
        <v>546</v>
      </c>
      <c r="D89" s="12" t="s">
        <v>532</v>
      </c>
      <c r="E89" s="14" t="s">
        <v>547</v>
      </c>
      <c r="F89" s="20" t="s">
        <v>548</v>
      </c>
      <c r="G89" s="14" t="s">
        <v>246</v>
      </c>
      <c r="H89" s="20"/>
    </row>
    <row r="90" spans="1:8" s="79" customFormat="1" ht="408.75" customHeight="1">
      <c r="A90" s="11">
        <v>88</v>
      </c>
      <c r="B90" s="87" t="str">
        <f t="shared" si="1"/>
        <v>00694029802000880002440000</v>
      </c>
      <c r="C90" s="12" t="s">
        <v>549</v>
      </c>
      <c r="D90" s="12" t="s">
        <v>550</v>
      </c>
      <c r="E90" s="14" t="s">
        <v>551</v>
      </c>
      <c r="F90" s="20" t="s">
        <v>552</v>
      </c>
      <c r="G90" s="14" t="s">
        <v>246</v>
      </c>
      <c r="H90" s="20"/>
    </row>
    <row r="91" spans="1:8" s="79" customFormat="1" ht="408.75" customHeight="1">
      <c r="A91" s="11">
        <v>89</v>
      </c>
      <c r="B91" s="87" t="str">
        <f t="shared" si="1"/>
        <v>00694029802000890002440000</v>
      </c>
      <c r="C91" s="12" t="s">
        <v>553</v>
      </c>
      <c r="D91" s="12" t="s">
        <v>554</v>
      </c>
      <c r="E91" s="14" t="s">
        <v>555</v>
      </c>
      <c r="F91" s="20" t="s">
        <v>556</v>
      </c>
      <c r="G91" s="14" t="s">
        <v>246</v>
      </c>
      <c r="H91" s="20"/>
    </row>
    <row r="92" spans="1:8" s="79" customFormat="1" ht="408.75" customHeight="1">
      <c r="A92" s="11">
        <v>90</v>
      </c>
      <c r="B92" s="87" t="str">
        <f t="shared" si="1"/>
        <v>00694029802000900002440000</v>
      </c>
      <c r="C92" s="12" t="s">
        <v>557</v>
      </c>
      <c r="D92" s="12" t="s">
        <v>558</v>
      </c>
      <c r="E92" s="14" t="s">
        <v>559</v>
      </c>
      <c r="F92" s="20" t="s">
        <v>560</v>
      </c>
      <c r="G92" s="14" t="s">
        <v>246</v>
      </c>
      <c r="H92" s="20"/>
    </row>
    <row r="93" spans="1:8" s="79" customFormat="1" ht="408.75" customHeight="1">
      <c r="A93" s="11">
        <v>91</v>
      </c>
      <c r="B93" s="87" t="str">
        <f t="shared" si="1"/>
        <v>00694029802000910002440000</v>
      </c>
      <c r="C93" s="12" t="s">
        <v>561</v>
      </c>
      <c r="D93" s="12" t="s">
        <v>331</v>
      </c>
      <c r="E93" s="14" t="s">
        <v>562</v>
      </c>
      <c r="F93" s="20" t="s">
        <v>563</v>
      </c>
      <c r="G93" s="14" t="s">
        <v>246</v>
      </c>
      <c r="H93" s="20"/>
    </row>
    <row r="94" spans="1:8" s="79" customFormat="1" ht="408.75" customHeight="1">
      <c r="A94" s="11">
        <v>92</v>
      </c>
      <c r="B94" s="87" t="str">
        <f t="shared" si="1"/>
        <v>00694029802000920002440000</v>
      </c>
      <c r="C94" s="12" t="s">
        <v>564</v>
      </c>
      <c r="D94" s="12" t="s">
        <v>565</v>
      </c>
      <c r="E94" s="14" t="s">
        <v>566</v>
      </c>
      <c r="F94" s="20" t="s">
        <v>567</v>
      </c>
      <c r="G94" s="14" t="s">
        <v>246</v>
      </c>
      <c r="H94" s="20"/>
    </row>
    <row r="95" spans="1:8" s="79" customFormat="1" ht="408.75" customHeight="1">
      <c r="A95" s="11">
        <v>93</v>
      </c>
      <c r="B95" s="87" t="str">
        <f t="shared" si="1"/>
        <v>00694029802000930002440000</v>
      </c>
      <c r="C95" s="12" t="s">
        <v>568</v>
      </c>
      <c r="D95" s="12" t="s">
        <v>335</v>
      </c>
      <c r="E95" s="14" t="s">
        <v>569</v>
      </c>
      <c r="F95" s="20" t="s">
        <v>570</v>
      </c>
      <c r="G95" s="14" t="s">
        <v>246</v>
      </c>
      <c r="H95" s="20"/>
    </row>
    <row r="96" spans="1:8" s="79" customFormat="1" ht="408.75" customHeight="1">
      <c r="A96" s="11">
        <v>94</v>
      </c>
      <c r="B96" s="87" t="str">
        <f t="shared" si="1"/>
        <v>00694029802000940002440000</v>
      </c>
      <c r="C96" s="12" t="s">
        <v>571</v>
      </c>
      <c r="D96" s="12" t="s">
        <v>572</v>
      </c>
      <c r="E96" s="14" t="s">
        <v>551</v>
      </c>
      <c r="F96" s="20" t="s">
        <v>573</v>
      </c>
      <c r="G96" s="14" t="s">
        <v>246</v>
      </c>
      <c r="H96" s="20"/>
    </row>
    <row r="97" spans="1:8" s="79" customFormat="1" ht="408.75" customHeight="1">
      <c r="A97" s="11">
        <v>95</v>
      </c>
      <c r="B97" s="87" t="str">
        <f t="shared" si="1"/>
        <v>00694029802000950002440000</v>
      </c>
      <c r="C97" s="12" t="s">
        <v>574</v>
      </c>
      <c r="D97" s="12" t="s">
        <v>575</v>
      </c>
      <c r="E97" s="14" t="s">
        <v>576</v>
      </c>
      <c r="F97" s="20" t="s">
        <v>577</v>
      </c>
      <c r="G97" s="14" t="s">
        <v>246</v>
      </c>
      <c r="H97" s="20"/>
    </row>
    <row r="98" spans="1:8" s="79" customFormat="1" ht="408.75" customHeight="1">
      <c r="A98" s="11">
        <v>96</v>
      </c>
      <c r="B98" s="87" t="str">
        <f t="shared" si="1"/>
        <v>00694029802000960002440000</v>
      </c>
      <c r="C98" s="12" t="s">
        <v>578</v>
      </c>
      <c r="D98" s="12" t="s">
        <v>579</v>
      </c>
      <c r="E98" s="14" t="s">
        <v>580</v>
      </c>
      <c r="F98" s="20" t="s">
        <v>581</v>
      </c>
      <c r="G98" s="14" t="s">
        <v>246</v>
      </c>
      <c r="H98" s="20"/>
    </row>
    <row r="99" spans="1:8" s="79" customFormat="1" ht="408.75" customHeight="1">
      <c r="A99" s="11">
        <v>97</v>
      </c>
      <c r="B99" s="87" t="str">
        <f t="shared" si="1"/>
        <v>00694029802000970002440000</v>
      </c>
      <c r="C99" s="12" t="s">
        <v>582</v>
      </c>
      <c r="D99" s="12" t="s">
        <v>436</v>
      </c>
      <c r="E99" s="14" t="s">
        <v>583</v>
      </c>
      <c r="F99" s="20" t="s">
        <v>584</v>
      </c>
      <c r="G99" s="14" t="s">
        <v>246</v>
      </c>
      <c r="H99" s="20"/>
    </row>
    <row r="100" spans="1:8" s="79" customFormat="1" ht="408.75" customHeight="1">
      <c r="A100" s="11">
        <v>98</v>
      </c>
      <c r="B100" s="87" t="str">
        <f t="shared" si="1"/>
        <v>00694029802000980002440000</v>
      </c>
      <c r="C100" s="12" t="s">
        <v>585</v>
      </c>
      <c r="D100" s="12" t="s">
        <v>575</v>
      </c>
      <c r="E100" s="14" t="s">
        <v>586</v>
      </c>
      <c r="F100" s="20" t="s">
        <v>587</v>
      </c>
      <c r="G100" s="14" t="s">
        <v>246</v>
      </c>
      <c r="H100" s="20"/>
    </row>
    <row r="101" spans="1:8" s="79" customFormat="1" ht="408.75" customHeight="1">
      <c r="A101" s="11">
        <v>99</v>
      </c>
      <c r="B101" s="87" t="str">
        <f t="shared" si="1"/>
        <v>00694029802000990002440000</v>
      </c>
      <c r="C101" s="12" t="s">
        <v>588</v>
      </c>
      <c r="D101" s="12" t="s">
        <v>589</v>
      </c>
      <c r="E101" s="14" t="s">
        <v>590</v>
      </c>
      <c r="F101" s="20" t="s">
        <v>591</v>
      </c>
      <c r="G101" s="14" t="s">
        <v>246</v>
      </c>
      <c r="H101" s="20"/>
    </row>
    <row r="102" spans="1:8" s="79" customFormat="1" ht="408.75" customHeight="1">
      <c r="A102" s="11">
        <v>100</v>
      </c>
      <c r="B102" s="87" t="str">
        <f t="shared" si="1"/>
        <v>00694029802001000002440000</v>
      </c>
      <c r="C102" s="12" t="s">
        <v>592</v>
      </c>
      <c r="D102" s="12" t="s">
        <v>593</v>
      </c>
      <c r="E102" s="14" t="s">
        <v>594</v>
      </c>
      <c r="F102" s="20" t="s">
        <v>595</v>
      </c>
      <c r="G102" s="14" t="s">
        <v>246</v>
      </c>
      <c r="H102" s="20"/>
    </row>
    <row r="103" spans="1:8" s="79" customFormat="1" ht="408.75" customHeight="1">
      <c r="A103" s="11">
        <v>101</v>
      </c>
      <c r="B103" s="87" t="str">
        <f t="shared" si="1"/>
        <v>00694029802001010002440000</v>
      </c>
      <c r="C103" s="12" t="s">
        <v>596</v>
      </c>
      <c r="D103" s="12" t="s">
        <v>597</v>
      </c>
      <c r="E103" s="14" t="s">
        <v>598</v>
      </c>
      <c r="F103" s="20" t="s">
        <v>599</v>
      </c>
      <c r="G103" s="14" t="s">
        <v>246</v>
      </c>
      <c r="H103" s="20"/>
    </row>
    <row r="104" spans="1:8" s="79" customFormat="1" ht="408.75" customHeight="1">
      <c r="A104" s="11">
        <v>102</v>
      </c>
      <c r="B104" s="87" t="str">
        <f t="shared" si="1"/>
        <v>00694029802001020002440000</v>
      </c>
      <c r="C104" s="12" t="s">
        <v>600</v>
      </c>
      <c r="D104" s="12" t="s">
        <v>601</v>
      </c>
      <c r="E104" s="14" t="s">
        <v>602</v>
      </c>
      <c r="F104" s="20" t="s">
        <v>603</v>
      </c>
      <c r="G104" s="14" t="s">
        <v>246</v>
      </c>
      <c r="H104" s="20"/>
    </row>
    <row r="105" spans="1:8" s="79" customFormat="1" ht="408.75" customHeight="1">
      <c r="A105" s="11">
        <v>103</v>
      </c>
      <c r="B105" s="87" t="str">
        <f t="shared" si="1"/>
        <v>00694029802001030002440000</v>
      </c>
      <c r="C105" s="12" t="s">
        <v>604</v>
      </c>
      <c r="D105" s="12" t="s">
        <v>605</v>
      </c>
      <c r="E105" s="14" t="s">
        <v>606</v>
      </c>
      <c r="F105" s="20" t="s">
        <v>607</v>
      </c>
      <c r="G105" s="14" t="s">
        <v>246</v>
      </c>
      <c r="H105" s="20"/>
    </row>
    <row r="106" spans="1:8" s="79" customFormat="1" ht="408.75" customHeight="1">
      <c r="A106" s="11">
        <v>104</v>
      </c>
      <c r="B106" s="87" t="str">
        <f t="shared" si="1"/>
        <v>00694029802001040002440000</v>
      </c>
      <c r="C106" s="12" t="s">
        <v>608</v>
      </c>
      <c r="D106" s="12" t="s">
        <v>362</v>
      </c>
      <c r="E106" s="14" t="s">
        <v>609</v>
      </c>
      <c r="F106" s="20" t="s">
        <v>610</v>
      </c>
      <c r="G106" s="14" t="s">
        <v>246</v>
      </c>
      <c r="H106" s="20"/>
    </row>
    <row r="107" spans="1:8" s="79" customFormat="1" ht="408.75" customHeight="1">
      <c r="A107" s="11">
        <v>105</v>
      </c>
      <c r="B107" s="87" t="str">
        <f t="shared" si="1"/>
        <v>00694029802001050002440000</v>
      </c>
      <c r="C107" s="12" t="s">
        <v>611</v>
      </c>
      <c r="D107" s="12" t="s">
        <v>362</v>
      </c>
      <c r="E107" s="14" t="s">
        <v>612</v>
      </c>
      <c r="F107" s="20" t="s">
        <v>613</v>
      </c>
      <c r="G107" s="14" t="s">
        <v>246</v>
      </c>
      <c r="H107" s="20"/>
    </row>
    <row r="108" spans="1:8" s="79" customFormat="1" ht="408.75" customHeight="1">
      <c r="A108" s="11">
        <v>106</v>
      </c>
      <c r="B108" s="87" t="str">
        <f t="shared" si="1"/>
        <v>00694029802001060002440000</v>
      </c>
      <c r="C108" s="12" t="s">
        <v>614</v>
      </c>
      <c r="D108" s="12" t="s">
        <v>362</v>
      </c>
      <c r="E108" s="14" t="s">
        <v>615</v>
      </c>
      <c r="F108" s="20" t="s">
        <v>616</v>
      </c>
      <c r="G108" s="14" t="s">
        <v>246</v>
      </c>
      <c r="H108" s="20"/>
    </row>
    <row r="109" spans="1:8" s="79" customFormat="1" ht="408.75" customHeight="1">
      <c r="A109" s="11">
        <v>107</v>
      </c>
      <c r="B109" s="87" t="str">
        <f t="shared" si="1"/>
        <v>00694029802001070002440000</v>
      </c>
      <c r="C109" s="12" t="s">
        <v>617</v>
      </c>
      <c r="D109" s="12" t="s">
        <v>618</v>
      </c>
      <c r="E109" s="14" t="s">
        <v>619</v>
      </c>
      <c r="F109" s="20" t="s">
        <v>620</v>
      </c>
      <c r="G109" s="14" t="s">
        <v>246</v>
      </c>
      <c r="H109" s="20"/>
    </row>
    <row r="110" spans="1:8" s="79" customFormat="1" ht="408.75" customHeight="1">
      <c r="A110" s="11">
        <v>108</v>
      </c>
      <c r="B110" s="87" t="str">
        <f t="shared" si="1"/>
        <v>00694029802001080002440000</v>
      </c>
      <c r="C110" s="12" t="s">
        <v>621</v>
      </c>
      <c r="D110" s="12" t="s">
        <v>618</v>
      </c>
      <c r="E110" s="14" t="s">
        <v>622</v>
      </c>
      <c r="F110" s="20" t="s">
        <v>623</v>
      </c>
      <c r="G110" s="14" t="s">
        <v>246</v>
      </c>
      <c r="H110" s="20"/>
    </row>
    <row r="111" spans="1:8" s="79" customFormat="1" ht="408.75" customHeight="1">
      <c r="A111" s="11">
        <v>109</v>
      </c>
      <c r="B111" s="87" t="str">
        <f t="shared" si="1"/>
        <v>00694029802001090002440000</v>
      </c>
      <c r="C111" s="12" t="s">
        <v>624</v>
      </c>
      <c r="D111" s="12" t="s">
        <v>618</v>
      </c>
      <c r="E111" s="14" t="s">
        <v>625</v>
      </c>
      <c r="F111" s="20" t="s">
        <v>623</v>
      </c>
      <c r="G111" s="14" t="s">
        <v>246</v>
      </c>
      <c r="H111" s="20"/>
    </row>
    <row r="112" spans="1:8" s="79" customFormat="1" ht="408.75" customHeight="1">
      <c r="A112" s="11">
        <v>110</v>
      </c>
      <c r="B112" s="87" t="str">
        <f t="shared" si="1"/>
        <v>00694029802001100002440000</v>
      </c>
      <c r="C112" s="12" t="s">
        <v>626</v>
      </c>
      <c r="D112" s="12" t="s">
        <v>618</v>
      </c>
      <c r="E112" s="14" t="s">
        <v>627</v>
      </c>
      <c r="F112" s="20" t="s">
        <v>628</v>
      </c>
      <c r="G112" s="14" t="s">
        <v>246</v>
      </c>
      <c r="H112" s="20"/>
    </row>
    <row r="113" spans="1:8" s="79" customFormat="1" ht="408.75" customHeight="1">
      <c r="A113" s="11">
        <v>111</v>
      </c>
      <c r="B113" s="87" t="str">
        <f t="shared" si="1"/>
        <v>00694029802001110002440000</v>
      </c>
      <c r="C113" s="12" t="s">
        <v>629</v>
      </c>
      <c r="D113" s="12" t="s">
        <v>618</v>
      </c>
      <c r="E113" s="14" t="s">
        <v>630</v>
      </c>
      <c r="F113" s="20" t="s">
        <v>631</v>
      </c>
      <c r="G113" s="14" t="s">
        <v>246</v>
      </c>
      <c r="H113" s="20"/>
    </row>
    <row r="114" spans="1:8" s="79" customFormat="1" ht="408.75" customHeight="1">
      <c r="A114" s="11">
        <v>112</v>
      </c>
      <c r="B114" s="87" t="str">
        <f t="shared" si="1"/>
        <v>00694029802001120002440000</v>
      </c>
      <c r="C114" s="12" t="s">
        <v>632</v>
      </c>
      <c r="D114" s="12" t="s">
        <v>618</v>
      </c>
      <c r="E114" s="14" t="s">
        <v>633</v>
      </c>
      <c r="F114" s="20" t="s">
        <v>634</v>
      </c>
      <c r="G114" s="14" t="s">
        <v>246</v>
      </c>
      <c r="H114" s="20"/>
    </row>
    <row r="115" spans="1:8" s="79" customFormat="1" ht="408.75" customHeight="1">
      <c r="A115" s="11">
        <v>113</v>
      </c>
      <c r="B115" s="87" t="str">
        <f t="shared" si="1"/>
        <v>00694029802001130002440000</v>
      </c>
      <c r="C115" s="12" t="s">
        <v>635</v>
      </c>
      <c r="D115" s="12" t="s">
        <v>320</v>
      </c>
      <c r="E115" s="14" t="s">
        <v>636</v>
      </c>
      <c r="F115" s="20" t="s">
        <v>634</v>
      </c>
      <c r="G115" s="14" t="s">
        <v>637</v>
      </c>
      <c r="H115" s="14"/>
    </row>
    <row r="116" spans="1:8" s="79" customFormat="1" ht="408.75" customHeight="1">
      <c r="A116" s="11">
        <v>114</v>
      </c>
      <c r="B116" s="87" t="str">
        <f t="shared" si="1"/>
        <v>00694029802001140002440000</v>
      </c>
      <c r="C116" s="12" t="s">
        <v>638</v>
      </c>
      <c r="D116" s="12" t="s">
        <v>639</v>
      </c>
      <c r="E116" s="14" t="s">
        <v>640</v>
      </c>
      <c r="F116" s="14" t="s">
        <v>641</v>
      </c>
      <c r="G116" s="14" t="s">
        <v>642</v>
      </c>
      <c r="H116" s="20"/>
    </row>
    <row r="117" spans="1:8" s="79" customFormat="1" ht="408.75" customHeight="1">
      <c r="A117" s="11">
        <v>115</v>
      </c>
      <c r="B117" s="87" t="str">
        <f t="shared" si="1"/>
        <v>00694029802001150002440000</v>
      </c>
      <c r="C117" s="12" t="s">
        <v>643</v>
      </c>
      <c r="D117" s="12" t="s">
        <v>644</v>
      </c>
      <c r="E117" s="14" t="s">
        <v>645</v>
      </c>
      <c r="F117" s="14" t="s">
        <v>646</v>
      </c>
      <c r="G117" s="14" t="s">
        <v>642</v>
      </c>
      <c r="H117" s="20"/>
    </row>
    <row r="118" spans="1:8" s="79" customFormat="1" ht="408.75" customHeight="1">
      <c r="A118" s="11">
        <v>116</v>
      </c>
      <c r="B118" s="87" t="str">
        <f t="shared" si="1"/>
        <v>00694029802001160002440000</v>
      </c>
      <c r="C118" s="12" t="s">
        <v>647</v>
      </c>
      <c r="D118" s="12" t="s">
        <v>648</v>
      </c>
      <c r="E118" s="14" t="s">
        <v>649</v>
      </c>
      <c r="F118" s="14" t="s">
        <v>650</v>
      </c>
      <c r="G118" s="14" t="s">
        <v>651</v>
      </c>
      <c r="H118" s="14"/>
    </row>
    <row r="119" spans="1:8" s="79" customFormat="1" ht="408.75" customHeight="1">
      <c r="A119" s="11">
        <v>117</v>
      </c>
      <c r="B119" s="87" t="str">
        <f t="shared" si="1"/>
        <v>00694029802001170002440000</v>
      </c>
      <c r="C119" s="12" t="s">
        <v>652</v>
      </c>
      <c r="D119" s="12" t="s">
        <v>653</v>
      </c>
      <c r="E119" s="14" t="s">
        <v>654</v>
      </c>
      <c r="F119" s="14" t="s">
        <v>655</v>
      </c>
      <c r="G119" s="14" t="s">
        <v>656</v>
      </c>
      <c r="H119" s="14"/>
    </row>
    <row r="120" spans="1:8" s="79" customFormat="1" ht="408.75" customHeight="1">
      <c r="A120" s="11">
        <v>118</v>
      </c>
      <c r="B120" s="87" t="str">
        <f t="shared" si="1"/>
        <v>00694029802001180002440000</v>
      </c>
      <c r="C120" s="12" t="s">
        <v>657</v>
      </c>
      <c r="D120" s="12" t="s">
        <v>658</v>
      </c>
      <c r="E120" s="14" t="s">
        <v>659</v>
      </c>
      <c r="F120" s="14" t="s">
        <v>660</v>
      </c>
      <c r="G120" s="14" t="s">
        <v>661</v>
      </c>
      <c r="H120" s="20"/>
    </row>
    <row r="121" spans="1:8" s="79" customFormat="1" ht="408.75" customHeight="1">
      <c r="A121" s="11">
        <v>119</v>
      </c>
      <c r="B121" s="87" t="str">
        <f t="shared" si="1"/>
        <v>00694029802001190002440000</v>
      </c>
      <c r="C121" s="12" t="s">
        <v>662</v>
      </c>
      <c r="D121" s="12" t="s">
        <v>658</v>
      </c>
      <c r="E121" s="14" t="s">
        <v>663</v>
      </c>
      <c r="F121" s="14" t="s">
        <v>664</v>
      </c>
      <c r="G121" s="14" t="s">
        <v>246</v>
      </c>
      <c r="H121" s="20"/>
    </row>
    <row r="122" spans="1:8" s="79" customFormat="1" ht="408.75" customHeight="1">
      <c r="A122" s="11">
        <v>120</v>
      </c>
      <c r="B122" s="87" t="str">
        <f t="shared" si="1"/>
        <v>00694029802001200002440000</v>
      </c>
      <c r="C122" s="12" t="s">
        <v>665</v>
      </c>
      <c r="D122" s="12" t="s">
        <v>658</v>
      </c>
      <c r="E122" s="14" t="s">
        <v>666</v>
      </c>
      <c r="F122" s="14" t="s">
        <v>667</v>
      </c>
      <c r="G122" s="14" t="s">
        <v>246</v>
      </c>
      <c r="H122" s="20"/>
    </row>
    <row r="123" spans="1:8" s="79" customFormat="1" ht="408.75" customHeight="1">
      <c r="A123" s="11">
        <v>121</v>
      </c>
      <c r="B123" s="87" t="str">
        <f t="shared" si="1"/>
        <v>00694029802001210002440000</v>
      </c>
      <c r="C123" s="12" t="s">
        <v>668</v>
      </c>
      <c r="D123" s="12" t="s">
        <v>658</v>
      </c>
      <c r="E123" s="14" t="s">
        <v>669</v>
      </c>
      <c r="F123" s="14" t="s">
        <v>670</v>
      </c>
      <c r="G123" s="14" t="s">
        <v>246</v>
      </c>
      <c r="H123" s="20"/>
    </row>
    <row r="124" spans="1:8" s="79" customFormat="1" ht="408.75" customHeight="1">
      <c r="A124" s="11">
        <v>122</v>
      </c>
      <c r="B124" s="87" t="str">
        <f t="shared" si="1"/>
        <v>00694029802001220002440000</v>
      </c>
      <c r="C124" s="12" t="s">
        <v>671</v>
      </c>
      <c r="D124" s="12" t="s">
        <v>658</v>
      </c>
      <c r="E124" s="14" t="s">
        <v>672</v>
      </c>
      <c r="F124" s="14" t="s">
        <v>673</v>
      </c>
      <c r="G124" s="14" t="s">
        <v>246</v>
      </c>
      <c r="H124" s="20"/>
    </row>
    <row r="125" spans="1:8" s="79" customFormat="1" ht="408.75" customHeight="1">
      <c r="A125" s="11">
        <v>123</v>
      </c>
      <c r="B125" s="87" t="str">
        <f t="shared" si="1"/>
        <v>00694029802001230002440000</v>
      </c>
      <c r="C125" s="12" t="s">
        <v>674</v>
      </c>
      <c r="D125" s="12" t="s">
        <v>658</v>
      </c>
      <c r="E125" s="14" t="s">
        <v>675</v>
      </c>
      <c r="F125" s="14" t="s">
        <v>676</v>
      </c>
      <c r="G125" s="14" t="s">
        <v>246</v>
      </c>
      <c r="H125" s="20"/>
    </row>
    <row r="126" spans="1:8" s="79" customFormat="1" ht="408.75" customHeight="1">
      <c r="A126" s="11">
        <v>124</v>
      </c>
      <c r="B126" s="87" t="str">
        <f t="shared" si="1"/>
        <v>00694029802001240002440000</v>
      </c>
      <c r="C126" s="12" t="s">
        <v>677</v>
      </c>
      <c r="D126" s="12" t="s">
        <v>658</v>
      </c>
      <c r="E126" s="14" t="s">
        <v>678</v>
      </c>
      <c r="F126" s="14" t="s">
        <v>679</v>
      </c>
      <c r="G126" s="14" t="s">
        <v>246</v>
      </c>
      <c r="H126" s="20"/>
    </row>
    <row r="127" spans="1:8" s="79" customFormat="1" ht="408.75" customHeight="1">
      <c r="A127" s="11">
        <v>125</v>
      </c>
      <c r="B127" s="87" t="str">
        <f t="shared" si="1"/>
        <v>00694029802001250002440000</v>
      </c>
      <c r="C127" s="12" t="s">
        <v>680</v>
      </c>
      <c r="D127" s="12" t="s">
        <v>658</v>
      </c>
      <c r="E127" s="14" t="s">
        <v>681</v>
      </c>
      <c r="F127" s="14" t="s">
        <v>682</v>
      </c>
      <c r="G127" s="14" t="s">
        <v>246</v>
      </c>
      <c r="H127" s="20"/>
    </row>
    <row r="128" spans="1:8" s="79" customFormat="1" ht="408.75" customHeight="1">
      <c r="A128" s="11">
        <v>126</v>
      </c>
      <c r="B128" s="87" t="str">
        <f t="shared" si="1"/>
        <v>00694029802001260002440000</v>
      </c>
      <c r="C128" s="12" t="s">
        <v>683</v>
      </c>
      <c r="D128" s="12" t="s">
        <v>575</v>
      </c>
      <c r="E128" s="14" t="s">
        <v>684</v>
      </c>
      <c r="F128" s="14" t="s">
        <v>685</v>
      </c>
      <c r="G128" s="14" t="s">
        <v>686</v>
      </c>
      <c r="H128" s="20"/>
    </row>
    <row r="129" spans="1:8" s="79" customFormat="1" ht="408.75" customHeight="1">
      <c r="A129" s="11">
        <v>127</v>
      </c>
      <c r="B129" s="87" t="str">
        <f t="shared" si="1"/>
        <v>00694029802001270002440000</v>
      </c>
      <c r="C129" s="12" t="s">
        <v>687</v>
      </c>
      <c r="D129" s="12" t="s">
        <v>575</v>
      </c>
      <c r="E129" s="14" t="s">
        <v>688</v>
      </c>
      <c r="F129" s="14" t="s">
        <v>689</v>
      </c>
      <c r="G129" s="14" t="s">
        <v>686</v>
      </c>
      <c r="H129" s="20"/>
    </row>
    <row r="130" spans="1:8" s="79" customFormat="1" ht="408.75" customHeight="1">
      <c r="A130" s="11">
        <v>128</v>
      </c>
      <c r="B130" s="87" t="str">
        <f t="shared" si="1"/>
        <v>00694029802001280002440000</v>
      </c>
      <c r="C130" s="12" t="s">
        <v>690</v>
      </c>
      <c r="D130" s="12" t="s">
        <v>691</v>
      </c>
      <c r="E130" s="14" t="s">
        <v>692</v>
      </c>
      <c r="F130" s="14" t="s">
        <v>693</v>
      </c>
      <c r="G130" s="14" t="s">
        <v>686</v>
      </c>
      <c r="H130" s="20"/>
    </row>
    <row r="131" spans="1:8" s="79" customFormat="1" ht="408.75" customHeight="1">
      <c r="A131" s="11">
        <v>129</v>
      </c>
      <c r="B131" s="87" t="str">
        <f aca="true" t="shared" si="2" ref="B131:B194">"00694029802"&amp;TEXT(ROW(B129),"00000")&amp;"000"&amp;(2440000)</f>
        <v>00694029802001290002440000</v>
      </c>
      <c r="C131" s="12" t="s">
        <v>694</v>
      </c>
      <c r="D131" s="12" t="s">
        <v>575</v>
      </c>
      <c r="E131" s="14" t="s">
        <v>695</v>
      </c>
      <c r="F131" s="14" t="s">
        <v>696</v>
      </c>
      <c r="G131" s="14" t="s">
        <v>686</v>
      </c>
      <c r="H131" s="20"/>
    </row>
    <row r="132" spans="1:8" s="79" customFormat="1" ht="408.75" customHeight="1">
      <c r="A132" s="11">
        <v>130</v>
      </c>
      <c r="B132" s="87" t="str">
        <f t="shared" si="2"/>
        <v>00694029802001300002440000</v>
      </c>
      <c r="C132" s="12" t="s">
        <v>697</v>
      </c>
      <c r="D132" s="12" t="s">
        <v>575</v>
      </c>
      <c r="E132" s="14" t="s">
        <v>698</v>
      </c>
      <c r="F132" s="14" t="s">
        <v>699</v>
      </c>
      <c r="G132" s="14" t="s">
        <v>686</v>
      </c>
      <c r="H132" s="20"/>
    </row>
    <row r="133" spans="1:8" s="79" customFormat="1" ht="408.75" customHeight="1">
      <c r="A133" s="11">
        <v>131</v>
      </c>
      <c r="B133" s="87" t="str">
        <f t="shared" si="2"/>
        <v>00694029802001310002440000</v>
      </c>
      <c r="C133" s="12" t="s">
        <v>700</v>
      </c>
      <c r="D133" s="12" t="s">
        <v>436</v>
      </c>
      <c r="E133" s="14" t="s">
        <v>701</v>
      </c>
      <c r="F133" s="14" t="s">
        <v>702</v>
      </c>
      <c r="G133" s="14" t="s">
        <v>686</v>
      </c>
      <c r="H133" s="20"/>
    </row>
    <row r="134" spans="1:8" s="79" customFormat="1" ht="408.75" customHeight="1">
      <c r="A134" s="11">
        <v>132</v>
      </c>
      <c r="B134" s="87" t="str">
        <f t="shared" si="2"/>
        <v>00694029802001320002440000</v>
      </c>
      <c r="C134" s="12" t="s">
        <v>703</v>
      </c>
      <c r="D134" s="12" t="s">
        <v>436</v>
      </c>
      <c r="E134" s="14" t="s">
        <v>704</v>
      </c>
      <c r="F134" s="14" t="s">
        <v>705</v>
      </c>
      <c r="G134" s="14" t="s">
        <v>686</v>
      </c>
      <c r="H134" s="20"/>
    </row>
    <row r="135" spans="1:8" s="79" customFormat="1" ht="408.75" customHeight="1">
      <c r="A135" s="11">
        <v>133</v>
      </c>
      <c r="B135" s="87" t="str">
        <f t="shared" si="2"/>
        <v>00694029802001330002440000</v>
      </c>
      <c r="C135" s="12" t="s">
        <v>706</v>
      </c>
      <c r="D135" s="12" t="s">
        <v>707</v>
      </c>
      <c r="E135" s="14" t="s">
        <v>708</v>
      </c>
      <c r="F135" s="14" t="s">
        <v>709</v>
      </c>
      <c r="G135" s="14" t="s">
        <v>686</v>
      </c>
      <c r="H135" s="20"/>
    </row>
    <row r="136" spans="1:8" s="79" customFormat="1" ht="408.75" customHeight="1">
      <c r="A136" s="11">
        <v>134</v>
      </c>
      <c r="B136" s="87" t="str">
        <f t="shared" si="2"/>
        <v>00694029802001340002440000</v>
      </c>
      <c r="C136" s="12" t="s">
        <v>710</v>
      </c>
      <c r="D136" s="12" t="s">
        <v>711</v>
      </c>
      <c r="E136" s="14" t="s">
        <v>712</v>
      </c>
      <c r="F136" s="14" t="s">
        <v>713</v>
      </c>
      <c r="G136" s="20" t="s">
        <v>714</v>
      </c>
      <c r="H136" s="20"/>
    </row>
    <row r="137" spans="1:8" s="79" customFormat="1" ht="408.75" customHeight="1">
      <c r="A137" s="11">
        <v>135</v>
      </c>
      <c r="B137" s="87" t="str">
        <f t="shared" si="2"/>
        <v>00694029802001350002440000</v>
      </c>
      <c r="C137" s="12" t="s">
        <v>715</v>
      </c>
      <c r="D137" s="12" t="s">
        <v>716</v>
      </c>
      <c r="E137" s="14" t="s">
        <v>717</v>
      </c>
      <c r="F137" s="14" t="s">
        <v>718</v>
      </c>
      <c r="G137" s="20" t="s">
        <v>714</v>
      </c>
      <c r="H137" s="20"/>
    </row>
    <row r="138" spans="1:8" s="79" customFormat="1" ht="408.75" customHeight="1">
      <c r="A138" s="11">
        <v>136</v>
      </c>
      <c r="B138" s="87" t="str">
        <f t="shared" si="2"/>
        <v>00694029802001360002440000</v>
      </c>
      <c r="C138" s="12" t="s">
        <v>719</v>
      </c>
      <c r="D138" s="12" t="s">
        <v>565</v>
      </c>
      <c r="E138" s="14" t="s">
        <v>720</v>
      </c>
      <c r="F138" s="14" t="s">
        <v>721</v>
      </c>
      <c r="G138" s="20" t="s">
        <v>714</v>
      </c>
      <c r="H138" s="20"/>
    </row>
    <row r="139" spans="1:8" s="79" customFormat="1" ht="408.75" customHeight="1">
      <c r="A139" s="11">
        <v>137</v>
      </c>
      <c r="B139" s="87" t="str">
        <f t="shared" si="2"/>
        <v>00694029802001370002440000</v>
      </c>
      <c r="C139" s="12" t="s">
        <v>722</v>
      </c>
      <c r="D139" s="12" t="s">
        <v>723</v>
      </c>
      <c r="E139" s="14" t="s">
        <v>724</v>
      </c>
      <c r="F139" s="14" t="s">
        <v>725</v>
      </c>
      <c r="G139" s="20" t="s">
        <v>714</v>
      </c>
      <c r="H139" s="20"/>
    </row>
    <row r="140" spans="1:8" s="79" customFormat="1" ht="408.75" customHeight="1">
      <c r="A140" s="11">
        <v>138</v>
      </c>
      <c r="B140" s="87" t="str">
        <f t="shared" si="2"/>
        <v>00694029802001380002440000</v>
      </c>
      <c r="C140" s="12" t="s">
        <v>726</v>
      </c>
      <c r="D140" s="12" t="s">
        <v>727</v>
      </c>
      <c r="E140" s="14" t="s">
        <v>728</v>
      </c>
      <c r="F140" s="20" t="s">
        <v>729</v>
      </c>
      <c r="G140" s="20" t="s">
        <v>714</v>
      </c>
      <c r="H140" s="20"/>
    </row>
    <row r="141" spans="1:8" s="79" customFormat="1" ht="408.75" customHeight="1">
      <c r="A141" s="11">
        <v>139</v>
      </c>
      <c r="B141" s="87" t="str">
        <f t="shared" si="2"/>
        <v>00694029802001390002440000</v>
      </c>
      <c r="C141" s="12" t="s">
        <v>730</v>
      </c>
      <c r="D141" s="12" t="s">
        <v>727</v>
      </c>
      <c r="E141" s="14" t="s">
        <v>731</v>
      </c>
      <c r="F141" s="20" t="s">
        <v>732</v>
      </c>
      <c r="G141" s="20" t="s">
        <v>714</v>
      </c>
      <c r="H141" s="20"/>
    </row>
    <row r="142" spans="1:8" s="79" customFormat="1" ht="408.75" customHeight="1">
      <c r="A142" s="11">
        <v>140</v>
      </c>
      <c r="B142" s="87" t="str">
        <f t="shared" si="2"/>
        <v>00694029802001400002440000</v>
      </c>
      <c r="C142" s="12" t="s">
        <v>733</v>
      </c>
      <c r="D142" s="12" t="s">
        <v>320</v>
      </c>
      <c r="E142" s="14" t="s">
        <v>734</v>
      </c>
      <c r="F142" s="20" t="s">
        <v>735</v>
      </c>
      <c r="G142" s="20" t="s">
        <v>714</v>
      </c>
      <c r="H142" s="20"/>
    </row>
    <row r="143" spans="1:8" s="79" customFormat="1" ht="408.75" customHeight="1">
      <c r="A143" s="11">
        <v>141</v>
      </c>
      <c r="B143" s="87" t="str">
        <f t="shared" si="2"/>
        <v>00694029802001410002440000</v>
      </c>
      <c r="C143" s="12" t="s">
        <v>736</v>
      </c>
      <c r="D143" s="12" t="s">
        <v>362</v>
      </c>
      <c r="E143" s="14" t="s">
        <v>737</v>
      </c>
      <c r="F143" s="20" t="s">
        <v>738</v>
      </c>
      <c r="G143" s="20" t="s">
        <v>714</v>
      </c>
      <c r="H143" s="20"/>
    </row>
    <row r="144" spans="1:8" s="79" customFormat="1" ht="408.75" customHeight="1">
      <c r="A144" s="11">
        <v>142</v>
      </c>
      <c r="B144" s="87" t="str">
        <f t="shared" si="2"/>
        <v>00694029802001420002440000</v>
      </c>
      <c r="C144" s="12" t="s">
        <v>739</v>
      </c>
      <c r="D144" s="12" t="s">
        <v>740</v>
      </c>
      <c r="E144" s="14" t="s">
        <v>741</v>
      </c>
      <c r="F144" s="20" t="s">
        <v>742</v>
      </c>
      <c r="G144" s="20" t="s">
        <v>714</v>
      </c>
      <c r="H144" s="20"/>
    </row>
    <row r="145" spans="1:8" s="79" customFormat="1" ht="408.75" customHeight="1">
      <c r="A145" s="11">
        <v>143</v>
      </c>
      <c r="B145" s="87" t="str">
        <f t="shared" si="2"/>
        <v>00694029802001430002440000</v>
      </c>
      <c r="C145" s="12" t="s">
        <v>743</v>
      </c>
      <c r="D145" s="12" t="s">
        <v>565</v>
      </c>
      <c r="E145" s="14" t="s">
        <v>744</v>
      </c>
      <c r="F145" s="20" t="s">
        <v>745</v>
      </c>
      <c r="G145" s="20" t="s">
        <v>714</v>
      </c>
      <c r="H145" s="20"/>
    </row>
    <row r="146" spans="1:8" s="79" customFormat="1" ht="408.75" customHeight="1">
      <c r="A146" s="11">
        <v>144</v>
      </c>
      <c r="B146" s="87" t="str">
        <f t="shared" si="2"/>
        <v>00694029802001440002440000</v>
      </c>
      <c r="C146" s="12" t="s">
        <v>746</v>
      </c>
      <c r="D146" s="12" t="s">
        <v>565</v>
      </c>
      <c r="E146" s="14" t="s">
        <v>747</v>
      </c>
      <c r="F146" s="20" t="s">
        <v>748</v>
      </c>
      <c r="G146" s="20" t="s">
        <v>714</v>
      </c>
      <c r="H146" s="20"/>
    </row>
    <row r="147" spans="1:8" s="79" customFormat="1" ht="408.75" customHeight="1">
      <c r="A147" s="11">
        <v>145</v>
      </c>
      <c r="B147" s="87" t="str">
        <f t="shared" si="2"/>
        <v>00694029802001450002440000</v>
      </c>
      <c r="C147" s="12" t="s">
        <v>749</v>
      </c>
      <c r="D147" s="12" t="s">
        <v>565</v>
      </c>
      <c r="E147" s="14" t="s">
        <v>750</v>
      </c>
      <c r="F147" s="20" t="s">
        <v>751</v>
      </c>
      <c r="G147" s="20" t="s">
        <v>714</v>
      </c>
      <c r="H147" s="20"/>
    </row>
    <row r="148" spans="1:8" s="79" customFormat="1" ht="408.75" customHeight="1">
      <c r="A148" s="11">
        <v>146</v>
      </c>
      <c r="B148" s="87" t="str">
        <f t="shared" si="2"/>
        <v>00694029802001460002440000</v>
      </c>
      <c r="C148" s="12" t="s">
        <v>752</v>
      </c>
      <c r="D148" s="12" t="s">
        <v>753</v>
      </c>
      <c r="E148" s="14" t="s">
        <v>754</v>
      </c>
      <c r="F148" s="20" t="s">
        <v>755</v>
      </c>
      <c r="G148" s="20" t="s">
        <v>714</v>
      </c>
      <c r="H148" s="20"/>
    </row>
    <row r="149" spans="1:8" s="79" customFormat="1" ht="408.75" customHeight="1">
      <c r="A149" s="11">
        <v>147</v>
      </c>
      <c r="B149" s="87" t="str">
        <f t="shared" si="2"/>
        <v>00694029802001470002440000</v>
      </c>
      <c r="C149" s="12" t="s">
        <v>756</v>
      </c>
      <c r="D149" s="12" t="s">
        <v>280</v>
      </c>
      <c r="E149" s="14" t="s">
        <v>757</v>
      </c>
      <c r="F149" s="20" t="s">
        <v>758</v>
      </c>
      <c r="G149" s="20" t="s">
        <v>714</v>
      </c>
      <c r="H149" s="20"/>
    </row>
    <row r="150" spans="1:8" s="79" customFormat="1" ht="408.75" customHeight="1">
      <c r="A150" s="11">
        <v>148</v>
      </c>
      <c r="B150" s="87" t="str">
        <f t="shared" si="2"/>
        <v>00694029802001480002440000</v>
      </c>
      <c r="C150" s="12" t="s">
        <v>759</v>
      </c>
      <c r="D150" s="12" t="s">
        <v>760</v>
      </c>
      <c r="E150" s="14" t="s">
        <v>761</v>
      </c>
      <c r="F150" s="20" t="s">
        <v>762</v>
      </c>
      <c r="G150" s="14" t="s">
        <v>763</v>
      </c>
      <c r="H150" s="20"/>
    </row>
    <row r="151" spans="1:8" s="79" customFormat="1" ht="408.75" customHeight="1">
      <c r="A151" s="11">
        <v>149</v>
      </c>
      <c r="B151" s="87" t="str">
        <f t="shared" si="2"/>
        <v>00694029802001490002440000</v>
      </c>
      <c r="C151" s="12" t="s">
        <v>764</v>
      </c>
      <c r="D151" s="12" t="s">
        <v>711</v>
      </c>
      <c r="E151" s="14" t="s">
        <v>765</v>
      </c>
      <c r="F151" s="20" t="s">
        <v>766</v>
      </c>
      <c r="G151" s="14" t="s">
        <v>763</v>
      </c>
      <c r="H151" s="20"/>
    </row>
    <row r="152" spans="1:8" s="79" customFormat="1" ht="408.75" customHeight="1">
      <c r="A152" s="11">
        <v>150</v>
      </c>
      <c r="B152" s="87" t="str">
        <f t="shared" si="2"/>
        <v>00694029802001500002440000</v>
      </c>
      <c r="C152" s="12" t="s">
        <v>767</v>
      </c>
      <c r="D152" s="12" t="s">
        <v>768</v>
      </c>
      <c r="E152" s="14" t="s">
        <v>769</v>
      </c>
      <c r="F152" s="20" t="s">
        <v>770</v>
      </c>
      <c r="G152" s="14" t="s">
        <v>763</v>
      </c>
      <c r="H152" s="20"/>
    </row>
    <row r="153" spans="1:8" s="79" customFormat="1" ht="408.75" customHeight="1">
      <c r="A153" s="11">
        <v>151</v>
      </c>
      <c r="B153" s="87" t="str">
        <f t="shared" si="2"/>
        <v>00694029802001510002440000</v>
      </c>
      <c r="C153" s="12" t="s">
        <v>771</v>
      </c>
      <c r="D153" s="12" t="s">
        <v>436</v>
      </c>
      <c r="E153" s="14" t="s">
        <v>772</v>
      </c>
      <c r="F153" s="20" t="s">
        <v>773</v>
      </c>
      <c r="G153" s="14" t="s">
        <v>763</v>
      </c>
      <c r="H153" s="20"/>
    </row>
    <row r="154" spans="1:8" s="79" customFormat="1" ht="408.75" customHeight="1">
      <c r="A154" s="11">
        <v>152</v>
      </c>
      <c r="B154" s="87" t="str">
        <f t="shared" si="2"/>
        <v>00694029802001520002440000</v>
      </c>
      <c r="C154" s="12" t="s">
        <v>774</v>
      </c>
      <c r="D154" s="12" t="s">
        <v>775</v>
      </c>
      <c r="E154" s="14" t="s">
        <v>776</v>
      </c>
      <c r="F154" s="20" t="s">
        <v>777</v>
      </c>
      <c r="G154" s="14" t="s">
        <v>763</v>
      </c>
      <c r="H154" s="20"/>
    </row>
    <row r="155" spans="1:8" s="79" customFormat="1" ht="408.75" customHeight="1">
      <c r="A155" s="11">
        <v>153</v>
      </c>
      <c r="B155" s="87" t="str">
        <f t="shared" si="2"/>
        <v>00694029802001530002440000</v>
      </c>
      <c r="C155" s="12" t="s">
        <v>778</v>
      </c>
      <c r="D155" s="12" t="s">
        <v>779</v>
      </c>
      <c r="E155" s="14" t="s">
        <v>780</v>
      </c>
      <c r="F155" s="20" t="s">
        <v>781</v>
      </c>
      <c r="G155" s="14" t="s">
        <v>763</v>
      </c>
      <c r="H155" s="20"/>
    </row>
    <row r="156" spans="1:8" s="79" customFormat="1" ht="408.75" customHeight="1">
      <c r="A156" s="11">
        <v>154</v>
      </c>
      <c r="B156" s="87" t="str">
        <f t="shared" si="2"/>
        <v>00694029802001540002440000</v>
      </c>
      <c r="C156" s="12" t="s">
        <v>782</v>
      </c>
      <c r="D156" s="12" t="s">
        <v>711</v>
      </c>
      <c r="E156" s="14" t="s">
        <v>783</v>
      </c>
      <c r="F156" s="20" t="s">
        <v>784</v>
      </c>
      <c r="G156" s="14" t="s">
        <v>763</v>
      </c>
      <c r="H156" s="20"/>
    </row>
    <row r="157" spans="1:8" s="79" customFormat="1" ht="408.75" customHeight="1">
      <c r="A157" s="11">
        <v>155</v>
      </c>
      <c r="B157" s="87" t="str">
        <f t="shared" si="2"/>
        <v>00694029802001550002440000</v>
      </c>
      <c r="C157" s="12" t="s">
        <v>785</v>
      </c>
      <c r="D157" s="12" t="s">
        <v>436</v>
      </c>
      <c r="E157" s="14" t="s">
        <v>786</v>
      </c>
      <c r="F157" s="20" t="s">
        <v>787</v>
      </c>
      <c r="G157" s="14" t="s">
        <v>763</v>
      </c>
      <c r="H157" s="20"/>
    </row>
    <row r="158" spans="1:8" s="79" customFormat="1" ht="408.75" customHeight="1">
      <c r="A158" s="11">
        <v>156</v>
      </c>
      <c r="B158" s="87" t="str">
        <f t="shared" si="2"/>
        <v>00694029802001560002440000</v>
      </c>
      <c r="C158" s="12" t="s">
        <v>788</v>
      </c>
      <c r="D158" s="12" t="s">
        <v>789</v>
      </c>
      <c r="E158" s="14" t="s">
        <v>790</v>
      </c>
      <c r="F158" s="20" t="s">
        <v>791</v>
      </c>
      <c r="G158" s="14" t="s">
        <v>763</v>
      </c>
      <c r="H158" s="20"/>
    </row>
    <row r="159" spans="1:8" s="79" customFormat="1" ht="408.75" customHeight="1">
      <c r="A159" s="11">
        <v>157</v>
      </c>
      <c r="B159" s="87" t="str">
        <f t="shared" si="2"/>
        <v>00694029802001570002440000</v>
      </c>
      <c r="C159" s="12" t="s">
        <v>792</v>
      </c>
      <c r="D159" s="12" t="s">
        <v>405</v>
      </c>
      <c r="E159" s="14" t="s">
        <v>793</v>
      </c>
      <c r="F159" s="20" t="s">
        <v>794</v>
      </c>
      <c r="G159" s="14" t="s">
        <v>763</v>
      </c>
      <c r="H159" s="20"/>
    </row>
    <row r="160" spans="1:8" s="79" customFormat="1" ht="408.75" customHeight="1">
      <c r="A160" s="11">
        <v>158</v>
      </c>
      <c r="B160" s="87" t="str">
        <f t="shared" si="2"/>
        <v>00694029802001580002440000</v>
      </c>
      <c r="C160" s="12" t="s">
        <v>795</v>
      </c>
      <c r="D160" s="12" t="s">
        <v>796</v>
      </c>
      <c r="E160" s="14" t="s">
        <v>797</v>
      </c>
      <c r="F160" s="20" t="s">
        <v>798</v>
      </c>
      <c r="G160" s="14" t="s">
        <v>763</v>
      </c>
      <c r="H160" s="20"/>
    </row>
    <row r="161" spans="1:8" s="79" customFormat="1" ht="408.75" customHeight="1">
      <c r="A161" s="11">
        <v>159</v>
      </c>
      <c r="B161" s="87" t="str">
        <f t="shared" si="2"/>
        <v>00694029802001590002440000</v>
      </c>
      <c r="C161" s="12" t="s">
        <v>799</v>
      </c>
      <c r="D161" s="12" t="s">
        <v>800</v>
      </c>
      <c r="E161" s="14" t="s">
        <v>801</v>
      </c>
      <c r="F161" s="20" t="s">
        <v>802</v>
      </c>
      <c r="G161" s="14" t="s">
        <v>763</v>
      </c>
      <c r="H161" s="20"/>
    </row>
    <row r="162" spans="1:8" s="79" customFormat="1" ht="408.75" customHeight="1">
      <c r="A162" s="11">
        <v>160</v>
      </c>
      <c r="B162" s="87" t="str">
        <f t="shared" si="2"/>
        <v>00694029802001600002440000</v>
      </c>
      <c r="C162" s="12" t="s">
        <v>803</v>
      </c>
      <c r="D162" s="12" t="s">
        <v>804</v>
      </c>
      <c r="E162" s="14" t="s">
        <v>805</v>
      </c>
      <c r="F162" s="20" t="s">
        <v>806</v>
      </c>
      <c r="G162" s="14" t="s">
        <v>763</v>
      </c>
      <c r="H162" s="20"/>
    </row>
    <row r="163" spans="1:8" s="79" customFormat="1" ht="408.75" customHeight="1">
      <c r="A163" s="11">
        <v>161</v>
      </c>
      <c r="B163" s="87" t="str">
        <f t="shared" si="2"/>
        <v>00694029802001610002440000</v>
      </c>
      <c r="C163" s="12" t="s">
        <v>807</v>
      </c>
      <c r="D163" s="12" t="s">
        <v>808</v>
      </c>
      <c r="E163" s="14" t="s">
        <v>809</v>
      </c>
      <c r="F163" s="20" t="s">
        <v>810</v>
      </c>
      <c r="G163" s="14" t="s">
        <v>763</v>
      </c>
      <c r="H163" s="20"/>
    </row>
    <row r="164" spans="1:8" s="79" customFormat="1" ht="408.75" customHeight="1">
      <c r="A164" s="11">
        <v>162</v>
      </c>
      <c r="B164" s="87" t="str">
        <f t="shared" si="2"/>
        <v>00694029802001620002440000</v>
      </c>
      <c r="C164" s="12" t="s">
        <v>811</v>
      </c>
      <c r="D164" s="12" t="s">
        <v>812</v>
      </c>
      <c r="E164" s="14" t="s">
        <v>813</v>
      </c>
      <c r="F164" s="20" t="s">
        <v>814</v>
      </c>
      <c r="G164" s="14" t="s">
        <v>246</v>
      </c>
      <c r="H164" s="20"/>
    </row>
    <row r="165" spans="1:8" s="79" customFormat="1" ht="408.75" customHeight="1">
      <c r="A165" s="11">
        <v>163</v>
      </c>
      <c r="B165" s="87" t="str">
        <f t="shared" si="2"/>
        <v>00694029802001630002440000</v>
      </c>
      <c r="C165" s="12" t="s">
        <v>815</v>
      </c>
      <c r="D165" s="12" t="s">
        <v>436</v>
      </c>
      <c r="E165" s="14" t="s">
        <v>816</v>
      </c>
      <c r="F165" s="20" t="s">
        <v>817</v>
      </c>
      <c r="G165" s="14" t="s">
        <v>246</v>
      </c>
      <c r="H165" s="20"/>
    </row>
    <row r="166" spans="1:8" s="79" customFormat="1" ht="408.75" customHeight="1">
      <c r="A166" s="11">
        <v>164</v>
      </c>
      <c r="B166" s="87" t="str">
        <f t="shared" si="2"/>
        <v>00694029802001640002440000</v>
      </c>
      <c r="C166" s="12" t="s">
        <v>818</v>
      </c>
      <c r="D166" s="12" t="s">
        <v>819</v>
      </c>
      <c r="E166" s="14" t="s">
        <v>820</v>
      </c>
      <c r="F166" s="20" t="s">
        <v>821</v>
      </c>
      <c r="G166" s="14" t="s">
        <v>763</v>
      </c>
      <c r="H166" s="20"/>
    </row>
    <row r="167" spans="1:8" s="79" customFormat="1" ht="408.75" customHeight="1">
      <c r="A167" s="11">
        <v>165</v>
      </c>
      <c r="B167" s="87" t="str">
        <f t="shared" si="2"/>
        <v>00694029802001650002440000</v>
      </c>
      <c r="C167" s="12" t="s">
        <v>822</v>
      </c>
      <c r="D167" s="12" t="s">
        <v>819</v>
      </c>
      <c r="E167" s="14" t="s">
        <v>823</v>
      </c>
      <c r="F167" s="20" t="s">
        <v>824</v>
      </c>
      <c r="G167" s="14" t="s">
        <v>763</v>
      </c>
      <c r="H167" s="20"/>
    </row>
    <row r="168" spans="1:8" s="79" customFormat="1" ht="408.75" customHeight="1">
      <c r="A168" s="11">
        <v>166</v>
      </c>
      <c r="B168" s="87" t="str">
        <f t="shared" si="2"/>
        <v>00694029802001660002440000</v>
      </c>
      <c r="C168" s="12" t="s">
        <v>825</v>
      </c>
      <c r="D168" s="12" t="s">
        <v>436</v>
      </c>
      <c r="E168" s="14" t="s">
        <v>826</v>
      </c>
      <c r="F168" s="20" t="s">
        <v>827</v>
      </c>
      <c r="G168" s="14" t="s">
        <v>763</v>
      </c>
      <c r="H168" s="20"/>
    </row>
    <row r="169" spans="1:8" s="79" customFormat="1" ht="408.75" customHeight="1">
      <c r="A169" s="11">
        <v>167</v>
      </c>
      <c r="B169" s="87" t="str">
        <f t="shared" si="2"/>
        <v>00694029802001670002440000</v>
      </c>
      <c r="C169" s="12" t="s">
        <v>828</v>
      </c>
      <c r="D169" s="12" t="s">
        <v>436</v>
      </c>
      <c r="E169" s="14" t="s">
        <v>829</v>
      </c>
      <c r="F169" s="20" t="s">
        <v>830</v>
      </c>
      <c r="G169" s="14" t="s">
        <v>763</v>
      </c>
      <c r="H169" s="20"/>
    </row>
    <row r="170" spans="1:8" s="79" customFormat="1" ht="408.75" customHeight="1">
      <c r="A170" s="11">
        <v>168</v>
      </c>
      <c r="B170" s="87" t="str">
        <f t="shared" si="2"/>
        <v>00694029802001680002440000</v>
      </c>
      <c r="C170" s="12" t="s">
        <v>831</v>
      </c>
      <c r="D170" s="12" t="s">
        <v>436</v>
      </c>
      <c r="E170" s="14" t="s">
        <v>832</v>
      </c>
      <c r="F170" s="20" t="s">
        <v>833</v>
      </c>
      <c r="G170" s="14" t="s">
        <v>763</v>
      </c>
      <c r="H170" s="20"/>
    </row>
    <row r="171" spans="1:8" s="79" customFormat="1" ht="408.75" customHeight="1">
      <c r="A171" s="11">
        <v>169</v>
      </c>
      <c r="B171" s="87" t="str">
        <f t="shared" si="2"/>
        <v>00694029802001690002440000</v>
      </c>
      <c r="C171" s="12" t="s">
        <v>834</v>
      </c>
      <c r="D171" s="12" t="s">
        <v>835</v>
      </c>
      <c r="E171" s="14" t="s">
        <v>836</v>
      </c>
      <c r="F171" s="20" t="s">
        <v>837</v>
      </c>
      <c r="G171" s="14" t="s">
        <v>763</v>
      </c>
      <c r="H171" s="20"/>
    </row>
    <row r="172" spans="1:8" s="79" customFormat="1" ht="408.75" customHeight="1">
      <c r="A172" s="11">
        <v>170</v>
      </c>
      <c r="B172" s="87" t="str">
        <f t="shared" si="2"/>
        <v>00694029802001700002440000</v>
      </c>
      <c r="C172" s="12" t="s">
        <v>838</v>
      </c>
      <c r="D172" s="12" t="s">
        <v>711</v>
      </c>
      <c r="E172" s="14" t="s">
        <v>839</v>
      </c>
      <c r="F172" s="20" t="s">
        <v>840</v>
      </c>
      <c r="G172" s="14" t="s">
        <v>763</v>
      </c>
      <c r="H172" s="20"/>
    </row>
    <row r="173" spans="1:8" s="79" customFormat="1" ht="408.75" customHeight="1">
      <c r="A173" s="11">
        <v>171</v>
      </c>
      <c r="B173" s="87" t="str">
        <f t="shared" si="2"/>
        <v>00694029802001710002440000</v>
      </c>
      <c r="C173" s="12" t="s">
        <v>841</v>
      </c>
      <c r="D173" s="12" t="s">
        <v>842</v>
      </c>
      <c r="E173" s="14" t="s">
        <v>843</v>
      </c>
      <c r="F173" s="20" t="s">
        <v>844</v>
      </c>
      <c r="G173" s="14" t="s">
        <v>763</v>
      </c>
      <c r="H173" s="20"/>
    </row>
    <row r="174" spans="1:8" s="79" customFormat="1" ht="408.75" customHeight="1">
      <c r="A174" s="11">
        <v>172</v>
      </c>
      <c r="B174" s="87" t="str">
        <f t="shared" si="2"/>
        <v>00694029802001720002440000</v>
      </c>
      <c r="C174" s="12" t="s">
        <v>845</v>
      </c>
      <c r="D174" s="12" t="s">
        <v>846</v>
      </c>
      <c r="E174" s="14" t="s">
        <v>847</v>
      </c>
      <c r="F174" s="20" t="s">
        <v>848</v>
      </c>
      <c r="G174" s="14" t="s">
        <v>763</v>
      </c>
      <c r="H174" s="20"/>
    </row>
    <row r="175" spans="1:8" s="79" customFormat="1" ht="408.75" customHeight="1">
      <c r="A175" s="11">
        <v>173</v>
      </c>
      <c r="B175" s="87" t="str">
        <f t="shared" si="2"/>
        <v>00694029802001730002440000</v>
      </c>
      <c r="C175" s="12" t="s">
        <v>849</v>
      </c>
      <c r="D175" s="12" t="s">
        <v>850</v>
      </c>
      <c r="E175" s="14" t="s">
        <v>851</v>
      </c>
      <c r="F175" s="20" t="s">
        <v>852</v>
      </c>
      <c r="G175" s="14" t="s">
        <v>763</v>
      </c>
      <c r="H175" s="20"/>
    </row>
    <row r="176" spans="1:8" s="79" customFormat="1" ht="408.75" customHeight="1">
      <c r="A176" s="11">
        <v>174</v>
      </c>
      <c r="B176" s="87" t="str">
        <f t="shared" si="2"/>
        <v>00694029802001740002440000</v>
      </c>
      <c r="C176" s="12" t="s">
        <v>853</v>
      </c>
      <c r="D176" s="12" t="s">
        <v>854</v>
      </c>
      <c r="E176" s="14" t="s">
        <v>855</v>
      </c>
      <c r="F176" s="20" t="s">
        <v>856</v>
      </c>
      <c r="G176" s="14" t="s">
        <v>763</v>
      </c>
      <c r="H176" s="20"/>
    </row>
    <row r="177" spans="1:8" s="79" customFormat="1" ht="408.75" customHeight="1">
      <c r="A177" s="11">
        <v>175</v>
      </c>
      <c r="B177" s="87" t="str">
        <f t="shared" si="2"/>
        <v>00694029802001750002440000</v>
      </c>
      <c r="C177" s="12" t="s">
        <v>857</v>
      </c>
      <c r="D177" s="12" t="s">
        <v>858</v>
      </c>
      <c r="E177" s="14" t="s">
        <v>859</v>
      </c>
      <c r="F177" s="20" t="s">
        <v>860</v>
      </c>
      <c r="G177" s="14" t="s">
        <v>763</v>
      </c>
      <c r="H177" s="20"/>
    </row>
    <row r="178" spans="1:8" s="79" customFormat="1" ht="408.75" customHeight="1">
      <c r="A178" s="11">
        <v>176</v>
      </c>
      <c r="B178" s="87" t="str">
        <f t="shared" si="2"/>
        <v>00694029802001760002440000</v>
      </c>
      <c r="C178" s="12" t="s">
        <v>861</v>
      </c>
      <c r="D178" s="12" t="s">
        <v>862</v>
      </c>
      <c r="E178" s="14" t="s">
        <v>863</v>
      </c>
      <c r="F178" s="20" t="s">
        <v>864</v>
      </c>
      <c r="G178" s="14" t="s">
        <v>763</v>
      </c>
      <c r="H178" s="20"/>
    </row>
    <row r="179" spans="1:8" s="79" customFormat="1" ht="408.75" customHeight="1">
      <c r="A179" s="11">
        <v>177</v>
      </c>
      <c r="B179" s="87" t="str">
        <f t="shared" si="2"/>
        <v>00694029802001770002440000</v>
      </c>
      <c r="C179" s="12" t="s">
        <v>865</v>
      </c>
      <c r="D179" s="12" t="s">
        <v>804</v>
      </c>
      <c r="E179" s="14" t="s">
        <v>866</v>
      </c>
      <c r="F179" s="20" t="s">
        <v>867</v>
      </c>
      <c r="G179" s="14" t="s">
        <v>763</v>
      </c>
      <c r="H179" s="20"/>
    </row>
    <row r="180" spans="1:8" s="79" customFormat="1" ht="408.75" customHeight="1">
      <c r="A180" s="11">
        <v>178</v>
      </c>
      <c r="B180" s="87" t="str">
        <f t="shared" si="2"/>
        <v>00694029802001780002440000</v>
      </c>
      <c r="C180" s="12" t="s">
        <v>868</v>
      </c>
      <c r="D180" s="12" t="s">
        <v>869</v>
      </c>
      <c r="E180" s="14" t="s">
        <v>870</v>
      </c>
      <c r="F180" s="20" t="s">
        <v>871</v>
      </c>
      <c r="G180" s="14" t="s">
        <v>763</v>
      </c>
      <c r="H180" s="14"/>
    </row>
    <row r="181" spans="1:8" s="79" customFormat="1" ht="408.75" customHeight="1">
      <c r="A181" s="11">
        <v>179</v>
      </c>
      <c r="B181" s="87" t="str">
        <f t="shared" si="2"/>
        <v>00694029802001790002440000</v>
      </c>
      <c r="C181" s="12" t="s">
        <v>872</v>
      </c>
      <c r="D181" s="12" t="s">
        <v>873</v>
      </c>
      <c r="E181" s="14" t="s">
        <v>874</v>
      </c>
      <c r="F181" s="20" t="s">
        <v>875</v>
      </c>
      <c r="G181" s="14" t="s">
        <v>763</v>
      </c>
      <c r="H181" s="14"/>
    </row>
    <row r="182" spans="1:8" s="79" customFormat="1" ht="408.75" customHeight="1">
      <c r="A182" s="11">
        <v>180</v>
      </c>
      <c r="B182" s="87" t="str">
        <f t="shared" si="2"/>
        <v>00694029802001800002440000</v>
      </c>
      <c r="C182" s="12" t="s">
        <v>876</v>
      </c>
      <c r="D182" s="12" t="s">
        <v>877</v>
      </c>
      <c r="E182" s="14" t="s">
        <v>878</v>
      </c>
      <c r="F182" s="20" t="s">
        <v>879</v>
      </c>
      <c r="G182" s="14" t="s">
        <v>763</v>
      </c>
      <c r="H182" s="14"/>
    </row>
    <row r="183" spans="1:8" s="79" customFormat="1" ht="408.75" customHeight="1">
      <c r="A183" s="11">
        <v>181</v>
      </c>
      <c r="B183" s="87" t="str">
        <f t="shared" si="2"/>
        <v>00694029802001810002440000</v>
      </c>
      <c r="C183" s="12" t="s">
        <v>880</v>
      </c>
      <c r="D183" s="12" t="s">
        <v>877</v>
      </c>
      <c r="E183" s="14" t="s">
        <v>881</v>
      </c>
      <c r="F183" s="20" t="s">
        <v>882</v>
      </c>
      <c r="G183" s="14" t="s">
        <v>763</v>
      </c>
      <c r="H183" s="14"/>
    </row>
    <row r="184" spans="1:8" s="79" customFormat="1" ht="408.75" customHeight="1">
      <c r="A184" s="11">
        <v>182</v>
      </c>
      <c r="B184" s="87" t="str">
        <f t="shared" si="2"/>
        <v>00694029802001820002440000</v>
      </c>
      <c r="C184" s="12" t="s">
        <v>883</v>
      </c>
      <c r="D184" s="12" t="s">
        <v>884</v>
      </c>
      <c r="E184" s="14" t="s">
        <v>885</v>
      </c>
      <c r="F184" s="20" t="s">
        <v>886</v>
      </c>
      <c r="G184" s="14" t="s">
        <v>763</v>
      </c>
      <c r="H184" s="14"/>
    </row>
    <row r="185" spans="1:8" s="79" customFormat="1" ht="408.75" customHeight="1">
      <c r="A185" s="11">
        <v>183</v>
      </c>
      <c r="B185" s="87" t="str">
        <f t="shared" si="2"/>
        <v>00694029802001830002440000</v>
      </c>
      <c r="C185" s="12" t="s">
        <v>887</v>
      </c>
      <c r="D185" s="12" t="s">
        <v>888</v>
      </c>
      <c r="E185" s="14" t="s">
        <v>889</v>
      </c>
      <c r="F185" s="20" t="s">
        <v>890</v>
      </c>
      <c r="G185" s="14" t="s">
        <v>763</v>
      </c>
      <c r="H185" s="14"/>
    </row>
    <row r="186" spans="1:8" s="79" customFormat="1" ht="408.75" customHeight="1">
      <c r="A186" s="11">
        <v>184</v>
      </c>
      <c r="B186" s="87" t="str">
        <f t="shared" si="2"/>
        <v>00694029802001840002440000</v>
      </c>
      <c r="C186" s="12" t="s">
        <v>891</v>
      </c>
      <c r="D186" s="12" t="s">
        <v>892</v>
      </c>
      <c r="E186" s="14" t="s">
        <v>893</v>
      </c>
      <c r="F186" s="20" t="s">
        <v>894</v>
      </c>
      <c r="G186" s="14" t="s">
        <v>763</v>
      </c>
      <c r="H186" s="14"/>
    </row>
    <row r="187" spans="1:8" s="79" customFormat="1" ht="408.75" customHeight="1">
      <c r="A187" s="11">
        <v>185</v>
      </c>
      <c r="B187" s="87" t="str">
        <f t="shared" si="2"/>
        <v>00694029802001850002440000</v>
      </c>
      <c r="C187" s="12" t="s">
        <v>895</v>
      </c>
      <c r="D187" s="12" t="s">
        <v>896</v>
      </c>
      <c r="E187" s="14" t="s">
        <v>897</v>
      </c>
      <c r="F187" s="20" t="s">
        <v>898</v>
      </c>
      <c r="G187" s="14" t="s">
        <v>763</v>
      </c>
      <c r="H187" s="14"/>
    </row>
    <row r="188" spans="1:8" s="79" customFormat="1" ht="408.75" customHeight="1">
      <c r="A188" s="11">
        <v>186</v>
      </c>
      <c r="B188" s="87" t="str">
        <f t="shared" si="2"/>
        <v>00694029802001860002440000</v>
      </c>
      <c r="C188" s="12" t="s">
        <v>899</v>
      </c>
      <c r="D188" s="12" t="s">
        <v>900</v>
      </c>
      <c r="E188" s="14" t="s">
        <v>901</v>
      </c>
      <c r="F188" s="20" t="s">
        <v>902</v>
      </c>
      <c r="G188" s="14" t="s">
        <v>763</v>
      </c>
      <c r="H188" s="14"/>
    </row>
    <row r="189" spans="1:8" s="79" customFormat="1" ht="408.75" customHeight="1">
      <c r="A189" s="11">
        <v>187</v>
      </c>
      <c r="B189" s="87" t="str">
        <f t="shared" si="2"/>
        <v>00694029802001870002440000</v>
      </c>
      <c r="C189" s="12" t="s">
        <v>903</v>
      </c>
      <c r="D189" s="12" t="s">
        <v>904</v>
      </c>
      <c r="E189" s="14" t="s">
        <v>905</v>
      </c>
      <c r="F189" s="20" t="s">
        <v>906</v>
      </c>
      <c r="G189" s="14" t="s">
        <v>763</v>
      </c>
      <c r="H189" s="14"/>
    </row>
    <row r="190" spans="1:8" s="79" customFormat="1" ht="408.75" customHeight="1">
      <c r="A190" s="11">
        <v>188</v>
      </c>
      <c r="B190" s="87" t="str">
        <f t="shared" si="2"/>
        <v>00694029802001880002440000</v>
      </c>
      <c r="C190" s="12" t="s">
        <v>907</v>
      </c>
      <c r="D190" s="12" t="s">
        <v>908</v>
      </c>
      <c r="E190" s="14" t="s">
        <v>909</v>
      </c>
      <c r="F190" s="20" t="s">
        <v>910</v>
      </c>
      <c r="G190" s="14" t="s">
        <v>763</v>
      </c>
      <c r="H190" s="14"/>
    </row>
    <row r="191" spans="1:8" s="79" customFormat="1" ht="408.75" customHeight="1">
      <c r="A191" s="11">
        <v>189</v>
      </c>
      <c r="B191" s="87" t="str">
        <f t="shared" si="2"/>
        <v>00694029802001890002440000</v>
      </c>
      <c r="C191" s="12" t="s">
        <v>911</v>
      </c>
      <c r="D191" s="12" t="s">
        <v>912</v>
      </c>
      <c r="E191" s="14" t="s">
        <v>913</v>
      </c>
      <c r="F191" s="20" t="s">
        <v>914</v>
      </c>
      <c r="G191" s="14" t="s">
        <v>763</v>
      </c>
      <c r="H191" s="14"/>
    </row>
    <row r="192" spans="1:8" s="79" customFormat="1" ht="408.75" customHeight="1">
      <c r="A192" s="11">
        <v>190</v>
      </c>
      <c r="B192" s="87" t="str">
        <f t="shared" si="2"/>
        <v>00694029802001900002440000</v>
      </c>
      <c r="C192" s="12" t="s">
        <v>915</v>
      </c>
      <c r="D192" s="12" t="s">
        <v>916</v>
      </c>
      <c r="E192" s="14" t="s">
        <v>917</v>
      </c>
      <c r="F192" s="20" t="s">
        <v>918</v>
      </c>
      <c r="G192" s="14" t="s">
        <v>763</v>
      </c>
      <c r="H192" s="14"/>
    </row>
    <row r="193" spans="1:8" s="79" customFormat="1" ht="408.75" customHeight="1">
      <c r="A193" s="11">
        <v>191</v>
      </c>
      <c r="B193" s="87" t="str">
        <f t="shared" si="2"/>
        <v>00694029802001910002440000</v>
      </c>
      <c r="C193" s="12" t="s">
        <v>919</v>
      </c>
      <c r="D193" s="12" t="s">
        <v>920</v>
      </c>
      <c r="E193" s="14" t="s">
        <v>921</v>
      </c>
      <c r="F193" s="20" t="s">
        <v>922</v>
      </c>
      <c r="G193" s="14" t="s">
        <v>763</v>
      </c>
      <c r="H193" s="14"/>
    </row>
    <row r="194" spans="1:8" s="79" customFormat="1" ht="408.75" customHeight="1">
      <c r="A194" s="11">
        <v>192</v>
      </c>
      <c r="B194" s="87" t="str">
        <f t="shared" si="2"/>
        <v>00694029802001920002440000</v>
      </c>
      <c r="C194" s="12" t="s">
        <v>923</v>
      </c>
      <c r="D194" s="12" t="s">
        <v>280</v>
      </c>
      <c r="E194" s="14" t="s">
        <v>924</v>
      </c>
      <c r="F194" s="20" t="s">
        <v>925</v>
      </c>
      <c r="G194" s="14" t="s">
        <v>763</v>
      </c>
      <c r="H194" s="14"/>
    </row>
    <row r="195" spans="1:8" s="79" customFormat="1" ht="408.75" customHeight="1">
      <c r="A195" s="11">
        <v>193</v>
      </c>
      <c r="B195" s="87" t="str">
        <f aca="true" t="shared" si="3" ref="B195:B258">"00694029802"&amp;TEXT(ROW(B193),"00000")&amp;"000"&amp;(2440000)</f>
        <v>00694029802001930002440000</v>
      </c>
      <c r="C195" s="12" t="s">
        <v>926</v>
      </c>
      <c r="D195" s="12" t="s">
        <v>927</v>
      </c>
      <c r="E195" s="14" t="s">
        <v>928</v>
      </c>
      <c r="F195" s="20" t="s">
        <v>929</v>
      </c>
      <c r="G195" s="14" t="s">
        <v>763</v>
      </c>
      <c r="H195" s="14"/>
    </row>
    <row r="196" spans="1:8" s="79" customFormat="1" ht="408.75" customHeight="1">
      <c r="A196" s="11">
        <v>194</v>
      </c>
      <c r="B196" s="87" t="str">
        <f t="shared" si="3"/>
        <v>00694029802001940002440000</v>
      </c>
      <c r="C196" s="12" t="s">
        <v>930</v>
      </c>
      <c r="D196" s="12" t="s">
        <v>931</v>
      </c>
      <c r="E196" s="14" t="s">
        <v>932</v>
      </c>
      <c r="F196" s="20" t="s">
        <v>933</v>
      </c>
      <c r="G196" s="14" t="s">
        <v>763</v>
      </c>
      <c r="H196" s="14"/>
    </row>
    <row r="197" spans="1:8" s="79" customFormat="1" ht="408.75" customHeight="1">
      <c r="A197" s="11">
        <v>195</v>
      </c>
      <c r="B197" s="87" t="str">
        <f t="shared" si="3"/>
        <v>00694029802001950002440000</v>
      </c>
      <c r="C197" s="12" t="s">
        <v>934</v>
      </c>
      <c r="D197" s="12" t="s">
        <v>935</v>
      </c>
      <c r="E197" s="14" t="s">
        <v>936</v>
      </c>
      <c r="F197" s="20" t="s">
        <v>937</v>
      </c>
      <c r="G197" s="14" t="s">
        <v>763</v>
      </c>
      <c r="H197" s="14"/>
    </row>
    <row r="198" spans="1:8" s="79" customFormat="1" ht="408.75" customHeight="1">
      <c r="A198" s="11">
        <v>196</v>
      </c>
      <c r="B198" s="87" t="str">
        <f t="shared" si="3"/>
        <v>00694029802001960002440000</v>
      </c>
      <c r="C198" s="12" t="s">
        <v>938</v>
      </c>
      <c r="D198" s="12" t="s">
        <v>939</v>
      </c>
      <c r="E198" s="14" t="s">
        <v>940</v>
      </c>
      <c r="F198" s="20" t="s">
        <v>941</v>
      </c>
      <c r="G198" s="14" t="s">
        <v>763</v>
      </c>
      <c r="H198" s="14"/>
    </row>
    <row r="199" spans="1:8" s="79" customFormat="1" ht="408.75" customHeight="1">
      <c r="A199" s="11">
        <v>197</v>
      </c>
      <c r="B199" s="87" t="str">
        <f t="shared" si="3"/>
        <v>00694029802001970002440000</v>
      </c>
      <c r="C199" s="12" t="s">
        <v>942</v>
      </c>
      <c r="D199" s="12" t="s">
        <v>943</v>
      </c>
      <c r="E199" s="14" t="s">
        <v>944</v>
      </c>
      <c r="F199" s="20" t="s">
        <v>945</v>
      </c>
      <c r="G199" s="14" t="s">
        <v>763</v>
      </c>
      <c r="H199" s="14"/>
    </row>
    <row r="200" spans="1:8" s="79" customFormat="1" ht="408.75" customHeight="1">
      <c r="A200" s="11">
        <v>198</v>
      </c>
      <c r="B200" s="87" t="str">
        <f t="shared" si="3"/>
        <v>00694029802001980002440000</v>
      </c>
      <c r="C200" s="12" t="s">
        <v>946</v>
      </c>
      <c r="D200" s="12" t="s">
        <v>947</v>
      </c>
      <c r="E200" s="14" t="s">
        <v>948</v>
      </c>
      <c r="F200" s="20" t="s">
        <v>949</v>
      </c>
      <c r="G200" s="14" t="s">
        <v>763</v>
      </c>
      <c r="H200" s="14"/>
    </row>
    <row r="201" spans="1:8" s="79" customFormat="1" ht="408.75" customHeight="1">
      <c r="A201" s="11">
        <v>199</v>
      </c>
      <c r="B201" s="87" t="str">
        <f t="shared" si="3"/>
        <v>00694029802001990002440000</v>
      </c>
      <c r="C201" s="12" t="s">
        <v>950</v>
      </c>
      <c r="D201" s="12" t="s">
        <v>951</v>
      </c>
      <c r="E201" s="14" t="s">
        <v>952</v>
      </c>
      <c r="F201" s="20" t="s">
        <v>953</v>
      </c>
      <c r="G201" s="14" t="s">
        <v>763</v>
      </c>
      <c r="H201" s="14"/>
    </row>
    <row r="202" spans="1:8" s="79" customFormat="1" ht="408.75" customHeight="1">
      <c r="A202" s="11">
        <v>200</v>
      </c>
      <c r="B202" s="87" t="str">
        <f t="shared" si="3"/>
        <v>00694029802002000002440000</v>
      </c>
      <c r="C202" s="12" t="s">
        <v>954</v>
      </c>
      <c r="D202" s="12" t="s">
        <v>951</v>
      </c>
      <c r="E202" s="14" t="s">
        <v>955</v>
      </c>
      <c r="F202" s="20" t="s">
        <v>956</v>
      </c>
      <c r="G202" s="14" t="s">
        <v>763</v>
      </c>
      <c r="H202" s="14"/>
    </row>
    <row r="203" spans="1:8" s="79" customFormat="1" ht="408.75" customHeight="1">
      <c r="A203" s="11">
        <v>201</v>
      </c>
      <c r="B203" s="87" t="str">
        <f t="shared" si="3"/>
        <v>00694029802002010002440000</v>
      </c>
      <c r="C203" s="12" t="s">
        <v>957</v>
      </c>
      <c r="D203" s="12" t="s">
        <v>958</v>
      </c>
      <c r="E203" s="14" t="s">
        <v>959</v>
      </c>
      <c r="F203" s="20" t="s">
        <v>960</v>
      </c>
      <c r="G203" s="14" t="s">
        <v>961</v>
      </c>
      <c r="H203" s="14"/>
    </row>
    <row r="204" spans="1:8" s="79" customFormat="1" ht="408.75" customHeight="1">
      <c r="A204" s="11">
        <v>202</v>
      </c>
      <c r="B204" s="87" t="str">
        <f t="shared" si="3"/>
        <v>00694029802002020002440000</v>
      </c>
      <c r="C204" s="12" t="s">
        <v>962</v>
      </c>
      <c r="D204" s="12" t="s">
        <v>963</v>
      </c>
      <c r="E204" s="12" t="s">
        <v>964</v>
      </c>
      <c r="F204" s="20" t="s">
        <v>965</v>
      </c>
      <c r="G204" s="12" t="s">
        <v>966</v>
      </c>
      <c r="H204" s="12"/>
    </row>
    <row r="205" spans="1:8" s="79" customFormat="1" ht="408.75" customHeight="1">
      <c r="A205" s="11">
        <v>203</v>
      </c>
      <c r="B205" s="87" t="str">
        <f t="shared" si="3"/>
        <v>00694029802002030002440000</v>
      </c>
      <c r="C205" s="12" t="s">
        <v>967</v>
      </c>
      <c r="D205" s="12" t="s">
        <v>575</v>
      </c>
      <c r="E205" s="12" t="s">
        <v>968</v>
      </c>
      <c r="F205" s="20" t="s">
        <v>969</v>
      </c>
      <c r="G205" s="12" t="s">
        <v>966</v>
      </c>
      <c r="H205" s="12"/>
    </row>
    <row r="206" spans="1:8" s="79" customFormat="1" ht="408.75" customHeight="1">
      <c r="A206" s="11">
        <v>204</v>
      </c>
      <c r="B206" s="87" t="str">
        <f t="shared" si="3"/>
        <v>00694029802002040002440000</v>
      </c>
      <c r="C206" s="12" t="s">
        <v>970</v>
      </c>
      <c r="D206" s="12" t="s">
        <v>971</v>
      </c>
      <c r="E206" s="12" t="s">
        <v>972</v>
      </c>
      <c r="F206" s="20" t="s">
        <v>973</v>
      </c>
      <c r="G206" s="12" t="s">
        <v>966</v>
      </c>
      <c r="H206" s="12"/>
    </row>
    <row r="207" spans="1:8" s="79" customFormat="1" ht="408.75" customHeight="1">
      <c r="A207" s="11">
        <v>205</v>
      </c>
      <c r="B207" s="87" t="str">
        <f t="shared" si="3"/>
        <v>00694029802002050002440000</v>
      </c>
      <c r="C207" s="12" t="s">
        <v>974</v>
      </c>
      <c r="D207" s="12" t="s">
        <v>575</v>
      </c>
      <c r="E207" s="12" t="s">
        <v>975</v>
      </c>
      <c r="F207" s="20" t="s">
        <v>976</v>
      </c>
      <c r="G207" s="12" t="s">
        <v>966</v>
      </c>
      <c r="H207" s="12"/>
    </row>
    <row r="208" spans="1:8" s="79" customFormat="1" ht="408.75" customHeight="1">
      <c r="A208" s="11">
        <v>206</v>
      </c>
      <c r="B208" s="87" t="str">
        <f t="shared" si="3"/>
        <v>00694029802002060002440000</v>
      </c>
      <c r="C208" s="12" t="s">
        <v>977</v>
      </c>
      <c r="D208" s="12" t="s">
        <v>575</v>
      </c>
      <c r="E208" s="12" t="s">
        <v>978</v>
      </c>
      <c r="F208" s="20" t="s">
        <v>979</v>
      </c>
      <c r="G208" s="12" t="s">
        <v>966</v>
      </c>
      <c r="H208" s="12"/>
    </row>
    <row r="209" spans="1:8" s="79" customFormat="1" ht="408.75" customHeight="1">
      <c r="A209" s="11">
        <v>207</v>
      </c>
      <c r="B209" s="87" t="str">
        <f t="shared" si="3"/>
        <v>00694029802002070002440000</v>
      </c>
      <c r="C209" s="12" t="s">
        <v>980</v>
      </c>
      <c r="D209" s="12" t="s">
        <v>575</v>
      </c>
      <c r="E209" s="12" t="s">
        <v>981</v>
      </c>
      <c r="F209" s="20" t="s">
        <v>982</v>
      </c>
      <c r="G209" s="12" t="s">
        <v>966</v>
      </c>
      <c r="H209" s="12"/>
    </row>
    <row r="210" spans="1:8" s="79" customFormat="1" ht="408.75" customHeight="1">
      <c r="A210" s="11">
        <v>208</v>
      </c>
      <c r="B210" s="87" t="str">
        <f t="shared" si="3"/>
        <v>00694029802002080002440000</v>
      </c>
      <c r="C210" s="12" t="s">
        <v>983</v>
      </c>
      <c r="D210" s="12" t="s">
        <v>984</v>
      </c>
      <c r="E210" s="12" t="s">
        <v>985</v>
      </c>
      <c r="F210" s="20" t="s">
        <v>986</v>
      </c>
      <c r="G210" s="12" t="s">
        <v>966</v>
      </c>
      <c r="H210" s="12"/>
    </row>
    <row r="211" spans="1:8" s="79" customFormat="1" ht="408.75" customHeight="1">
      <c r="A211" s="11">
        <v>209</v>
      </c>
      <c r="B211" s="87" t="str">
        <f t="shared" si="3"/>
        <v>00694029802002090002440000</v>
      </c>
      <c r="C211" s="12" t="s">
        <v>987</v>
      </c>
      <c r="D211" s="12" t="s">
        <v>436</v>
      </c>
      <c r="E211" s="12" t="s">
        <v>988</v>
      </c>
      <c r="F211" s="20" t="s">
        <v>989</v>
      </c>
      <c r="G211" s="12" t="s">
        <v>966</v>
      </c>
      <c r="H211" s="12"/>
    </row>
    <row r="212" spans="1:8" s="79" customFormat="1" ht="408.75" customHeight="1">
      <c r="A212" s="11">
        <v>210</v>
      </c>
      <c r="B212" s="87" t="str">
        <f t="shared" si="3"/>
        <v>00694029802002100002440000</v>
      </c>
      <c r="C212" s="12" t="s">
        <v>990</v>
      </c>
      <c r="D212" s="12" t="s">
        <v>296</v>
      </c>
      <c r="E212" s="14" t="s">
        <v>991</v>
      </c>
      <c r="F212" s="20" t="s">
        <v>992</v>
      </c>
      <c r="G212" s="14" t="s">
        <v>993</v>
      </c>
      <c r="H212" s="14"/>
    </row>
    <row r="213" spans="1:8" s="79" customFormat="1" ht="408.75" customHeight="1">
      <c r="A213" s="11">
        <v>211</v>
      </c>
      <c r="B213" s="87" t="str">
        <f t="shared" si="3"/>
        <v>00694029802002110002440000</v>
      </c>
      <c r="C213" s="12" t="s">
        <v>994</v>
      </c>
      <c r="D213" s="12" t="s">
        <v>575</v>
      </c>
      <c r="E213" s="14" t="s">
        <v>995</v>
      </c>
      <c r="F213" s="20" t="s">
        <v>996</v>
      </c>
      <c r="G213" s="14" t="s">
        <v>993</v>
      </c>
      <c r="H213" s="14"/>
    </row>
    <row r="214" spans="1:8" s="79" customFormat="1" ht="408.75" customHeight="1">
      <c r="A214" s="11">
        <v>212</v>
      </c>
      <c r="B214" s="87" t="str">
        <f t="shared" si="3"/>
        <v>00694029802002120002440000</v>
      </c>
      <c r="C214" s="12" t="s">
        <v>997</v>
      </c>
      <c r="D214" s="12" t="s">
        <v>575</v>
      </c>
      <c r="E214" s="14" t="s">
        <v>998</v>
      </c>
      <c r="F214" s="14" t="s">
        <v>996</v>
      </c>
      <c r="G214" s="14" t="s">
        <v>993</v>
      </c>
      <c r="H214" s="14"/>
    </row>
    <row r="215" spans="1:8" s="79" customFormat="1" ht="408.75" customHeight="1">
      <c r="A215" s="11">
        <v>213</v>
      </c>
      <c r="B215" s="87" t="str">
        <f t="shared" si="3"/>
        <v>00694029802002130002440000</v>
      </c>
      <c r="C215" s="12" t="s">
        <v>999</v>
      </c>
      <c r="D215" s="12" t="s">
        <v>1000</v>
      </c>
      <c r="E215" s="14" t="s">
        <v>1001</v>
      </c>
      <c r="F215" s="14" t="s">
        <v>1002</v>
      </c>
      <c r="G215" s="14" t="s">
        <v>993</v>
      </c>
      <c r="H215" s="14"/>
    </row>
    <row r="216" spans="1:8" s="79" customFormat="1" ht="408.75" customHeight="1">
      <c r="A216" s="11">
        <v>214</v>
      </c>
      <c r="B216" s="87" t="str">
        <f t="shared" si="3"/>
        <v>00694029802002140002440000</v>
      </c>
      <c r="C216" s="12" t="s">
        <v>1003</v>
      </c>
      <c r="D216" s="12" t="s">
        <v>575</v>
      </c>
      <c r="E216" s="14" t="s">
        <v>1004</v>
      </c>
      <c r="F216" s="14" t="s">
        <v>1005</v>
      </c>
      <c r="G216" s="14" t="s">
        <v>993</v>
      </c>
      <c r="H216" s="14"/>
    </row>
    <row r="217" spans="1:8" s="79" customFormat="1" ht="408.75" customHeight="1">
      <c r="A217" s="11">
        <v>215</v>
      </c>
      <c r="B217" s="87" t="str">
        <f t="shared" si="3"/>
        <v>00694029802002150002440000</v>
      </c>
      <c r="C217" s="12" t="s">
        <v>1006</v>
      </c>
      <c r="D217" s="12" t="s">
        <v>436</v>
      </c>
      <c r="E217" s="14" t="s">
        <v>1007</v>
      </c>
      <c r="F217" s="14" t="s">
        <v>1008</v>
      </c>
      <c r="G217" s="14" t="s">
        <v>993</v>
      </c>
      <c r="H217" s="14"/>
    </row>
    <row r="218" spans="1:8" s="79" customFormat="1" ht="408.75" customHeight="1">
      <c r="A218" s="11">
        <v>216</v>
      </c>
      <c r="B218" s="87" t="str">
        <f t="shared" si="3"/>
        <v>00694029802002160002440000</v>
      </c>
      <c r="C218" s="12" t="s">
        <v>1009</v>
      </c>
      <c r="D218" s="12" t="s">
        <v>575</v>
      </c>
      <c r="E218" s="14" t="s">
        <v>1010</v>
      </c>
      <c r="F218" s="14" t="s">
        <v>1011</v>
      </c>
      <c r="G218" s="14" t="s">
        <v>993</v>
      </c>
      <c r="H218" s="14"/>
    </row>
    <row r="219" spans="1:8" s="79" customFormat="1" ht="408.75" customHeight="1">
      <c r="A219" s="11">
        <v>217</v>
      </c>
      <c r="B219" s="87" t="str">
        <f t="shared" si="3"/>
        <v>00694029802002170002440000</v>
      </c>
      <c r="C219" s="12" t="s">
        <v>1012</v>
      </c>
      <c r="D219" s="12" t="s">
        <v>575</v>
      </c>
      <c r="E219" s="14" t="s">
        <v>1013</v>
      </c>
      <c r="F219" s="14" t="s">
        <v>1014</v>
      </c>
      <c r="G219" s="14" t="s">
        <v>993</v>
      </c>
      <c r="H219" s="14"/>
    </row>
    <row r="220" spans="1:8" s="79" customFormat="1" ht="408.75" customHeight="1">
      <c r="A220" s="11">
        <v>218</v>
      </c>
      <c r="B220" s="87" t="str">
        <f t="shared" si="3"/>
        <v>00694029802002180002440000</v>
      </c>
      <c r="C220" s="12" t="s">
        <v>1015</v>
      </c>
      <c r="D220" s="12" t="s">
        <v>1016</v>
      </c>
      <c r="E220" s="14" t="s">
        <v>1017</v>
      </c>
      <c r="F220" s="14" t="s">
        <v>1018</v>
      </c>
      <c r="G220" s="14" t="s">
        <v>993</v>
      </c>
      <c r="H220" s="14"/>
    </row>
    <row r="221" spans="1:8" s="79" customFormat="1" ht="408.75" customHeight="1">
      <c r="A221" s="11">
        <v>219</v>
      </c>
      <c r="B221" s="87" t="str">
        <f t="shared" si="3"/>
        <v>00694029802002190002440000</v>
      </c>
      <c r="C221" s="12" t="s">
        <v>1019</v>
      </c>
      <c r="D221" s="12" t="s">
        <v>575</v>
      </c>
      <c r="E221" s="14" t="s">
        <v>1020</v>
      </c>
      <c r="F221" s="14" t="s">
        <v>1021</v>
      </c>
      <c r="G221" s="14" t="s">
        <v>993</v>
      </c>
      <c r="H221" s="14"/>
    </row>
    <row r="222" spans="1:8" s="79" customFormat="1" ht="408.75" customHeight="1">
      <c r="A222" s="11">
        <v>220</v>
      </c>
      <c r="B222" s="87" t="str">
        <f t="shared" si="3"/>
        <v>00694029802002200002440000</v>
      </c>
      <c r="C222" s="12" t="s">
        <v>1022</v>
      </c>
      <c r="D222" s="12" t="s">
        <v>575</v>
      </c>
      <c r="E222" s="14" t="s">
        <v>1023</v>
      </c>
      <c r="F222" s="14" t="s">
        <v>1024</v>
      </c>
      <c r="G222" s="14" t="s">
        <v>993</v>
      </c>
      <c r="H222" s="14"/>
    </row>
    <row r="223" spans="1:8" s="79" customFormat="1" ht="408.75" customHeight="1">
      <c r="A223" s="11">
        <v>221</v>
      </c>
      <c r="B223" s="87" t="str">
        <f t="shared" si="3"/>
        <v>00694029802002210002440000</v>
      </c>
      <c r="C223" s="12" t="s">
        <v>1025</v>
      </c>
      <c r="D223" s="12" t="s">
        <v>575</v>
      </c>
      <c r="E223" s="14" t="s">
        <v>1026</v>
      </c>
      <c r="F223" s="14" t="s">
        <v>1027</v>
      </c>
      <c r="G223" s="14" t="s">
        <v>993</v>
      </c>
      <c r="H223" s="14"/>
    </row>
    <row r="224" spans="1:8" s="79" customFormat="1" ht="408.75" customHeight="1">
      <c r="A224" s="11">
        <v>222</v>
      </c>
      <c r="B224" s="87" t="str">
        <f t="shared" si="3"/>
        <v>00694029802002220002440000</v>
      </c>
      <c r="C224" s="12" t="s">
        <v>1028</v>
      </c>
      <c r="D224" s="12" t="s">
        <v>436</v>
      </c>
      <c r="E224" s="14" t="s">
        <v>1029</v>
      </c>
      <c r="F224" s="14" t="s">
        <v>1030</v>
      </c>
      <c r="G224" s="14" t="s">
        <v>993</v>
      </c>
      <c r="H224" s="14"/>
    </row>
    <row r="225" spans="1:8" s="79" customFormat="1" ht="408.75" customHeight="1">
      <c r="A225" s="11">
        <v>223</v>
      </c>
      <c r="B225" s="87" t="str">
        <f t="shared" si="3"/>
        <v>00694029802002230002440000</v>
      </c>
      <c r="C225" s="12" t="s">
        <v>1012</v>
      </c>
      <c r="D225" s="12" t="s">
        <v>436</v>
      </c>
      <c r="E225" s="14" t="s">
        <v>1031</v>
      </c>
      <c r="F225" s="14" t="s">
        <v>1014</v>
      </c>
      <c r="G225" s="14" t="s">
        <v>993</v>
      </c>
      <c r="H225" s="14"/>
    </row>
    <row r="226" spans="1:8" s="79" customFormat="1" ht="408.75" customHeight="1">
      <c r="A226" s="11">
        <v>224</v>
      </c>
      <c r="B226" s="87" t="str">
        <f t="shared" si="3"/>
        <v>00694029802002240002440000</v>
      </c>
      <c r="C226" s="12" t="s">
        <v>1032</v>
      </c>
      <c r="D226" s="12" t="s">
        <v>1033</v>
      </c>
      <c r="E226" s="14" t="s">
        <v>1034</v>
      </c>
      <c r="F226" s="14" t="s">
        <v>1035</v>
      </c>
      <c r="G226" s="14" t="s">
        <v>1036</v>
      </c>
      <c r="H226" s="14"/>
    </row>
    <row r="227" spans="1:8" s="79" customFormat="1" ht="408.75" customHeight="1">
      <c r="A227" s="11">
        <v>225</v>
      </c>
      <c r="B227" s="87" t="str">
        <f t="shared" si="3"/>
        <v>00694029802002250002440000</v>
      </c>
      <c r="C227" s="12" t="s">
        <v>1037</v>
      </c>
      <c r="D227" s="12" t="s">
        <v>1033</v>
      </c>
      <c r="E227" s="14" t="s">
        <v>1038</v>
      </c>
      <c r="F227" s="14" t="s">
        <v>1039</v>
      </c>
      <c r="G227" s="14" t="s">
        <v>1036</v>
      </c>
      <c r="H227" s="14"/>
    </row>
    <row r="228" spans="1:8" s="79" customFormat="1" ht="408.75" customHeight="1">
      <c r="A228" s="11">
        <v>226</v>
      </c>
      <c r="B228" s="87" t="str">
        <f t="shared" si="3"/>
        <v>00694029802002260002440000</v>
      </c>
      <c r="C228" s="12" t="s">
        <v>1040</v>
      </c>
      <c r="D228" s="12" t="s">
        <v>436</v>
      </c>
      <c r="E228" s="14" t="s">
        <v>1041</v>
      </c>
      <c r="F228" s="14" t="s">
        <v>1042</v>
      </c>
      <c r="G228" s="14" t="s">
        <v>1036</v>
      </c>
      <c r="H228" s="14"/>
    </row>
    <row r="229" spans="1:8" s="79" customFormat="1" ht="408.75" customHeight="1">
      <c r="A229" s="11">
        <v>227</v>
      </c>
      <c r="B229" s="87" t="str">
        <f t="shared" si="3"/>
        <v>00694029802002270002440000</v>
      </c>
      <c r="C229" s="12" t="s">
        <v>1043</v>
      </c>
      <c r="D229" s="12" t="s">
        <v>1044</v>
      </c>
      <c r="E229" s="14" t="s">
        <v>1045</v>
      </c>
      <c r="F229" s="14" t="s">
        <v>1046</v>
      </c>
      <c r="G229" s="14" t="s">
        <v>1036</v>
      </c>
      <c r="H229" s="14"/>
    </row>
    <row r="230" spans="1:8" s="79" customFormat="1" ht="408.75" customHeight="1">
      <c r="A230" s="11">
        <v>228</v>
      </c>
      <c r="B230" s="87" t="str">
        <f t="shared" si="3"/>
        <v>00694029802002280002440000</v>
      </c>
      <c r="C230" s="90" t="s">
        <v>1047</v>
      </c>
      <c r="D230" s="12" t="s">
        <v>1044</v>
      </c>
      <c r="E230" s="14" t="s">
        <v>1048</v>
      </c>
      <c r="F230" s="14" t="s">
        <v>1049</v>
      </c>
      <c r="G230" s="14" t="s">
        <v>1036</v>
      </c>
      <c r="H230" s="14"/>
    </row>
    <row r="231" spans="1:8" s="79" customFormat="1" ht="408.75" customHeight="1">
      <c r="A231" s="11">
        <v>229</v>
      </c>
      <c r="B231" s="87" t="str">
        <f t="shared" si="3"/>
        <v>00694029802002290002440000</v>
      </c>
      <c r="C231" s="12" t="s">
        <v>1050</v>
      </c>
      <c r="D231" s="12" t="s">
        <v>1044</v>
      </c>
      <c r="E231" s="14" t="s">
        <v>1051</v>
      </c>
      <c r="F231" s="14" t="s">
        <v>1052</v>
      </c>
      <c r="G231" s="14" t="s">
        <v>1036</v>
      </c>
      <c r="H231" s="14"/>
    </row>
    <row r="232" spans="1:8" s="79" customFormat="1" ht="408.75" customHeight="1">
      <c r="A232" s="11">
        <v>230</v>
      </c>
      <c r="B232" s="87" t="str">
        <f t="shared" si="3"/>
        <v>00694029802002300002440000</v>
      </c>
      <c r="C232" s="12" t="s">
        <v>1053</v>
      </c>
      <c r="D232" s="12" t="s">
        <v>436</v>
      </c>
      <c r="E232" s="14" t="s">
        <v>1054</v>
      </c>
      <c r="F232" s="14" t="s">
        <v>1055</v>
      </c>
      <c r="G232" s="14" t="s">
        <v>1036</v>
      </c>
      <c r="H232" s="14"/>
    </row>
    <row r="233" spans="1:8" s="79" customFormat="1" ht="408.75" customHeight="1">
      <c r="A233" s="11">
        <v>231</v>
      </c>
      <c r="B233" s="87" t="str">
        <f t="shared" si="3"/>
        <v>00694029802002310002440000</v>
      </c>
      <c r="C233" s="12" t="s">
        <v>1056</v>
      </c>
      <c r="D233" s="12" t="s">
        <v>1057</v>
      </c>
      <c r="E233" s="14" t="s">
        <v>1058</v>
      </c>
      <c r="F233" s="14" t="s">
        <v>1059</v>
      </c>
      <c r="G233" s="14" t="s">
        <v>1060</v>
      </c>
      <c r="H233" s="14"/>
    </row>
    <row r="234" spans="1:8" s="79" customFormat="1" ht="408.75" customHeight="1">
      <c r="A234" s="11">
        <v>232</v>
      </c>
      <c r="B234" s="87" t="str">
        <f t="shared" si="3"/>
        <v>00694029802002320002440000</v>
      </c>
      <c r="C234" s="12" t="s">
        <v>1061</v>
      </c>
      <c r="D234" s="12" t="s">
        <v>1062</v>
      </c>
      <c r="E234" s="14" t="s">
        <v>1063</v>
      </c>
      <c r="F234" s="14" t="s">
        <v>1064</v>
      </c>
      <c r="G234" s="14" t="s">
        <v>1065</v>
      </c>
      <c r="H234" s="14"/>
    </row>
    <row r="235" spans="1:8" s="79" customFormat="1" ht="408.75" customHeight="1">
      <c r="A235" s="11">
        <v>233</v>
      </c>
      <c r="B235" s="87" t="str">
        <f t="shared" si="3"/>
        <v>00694029802002330002440000</v>
      </c>
      <c r="C235" s="12" t="s">
        <v>1066</v>
      </c>
      <c r="D235" s="12" t="s">
        <v>436</v>
      </c>
      <c r="E235" s="14" t="s">
        <v>1067</v>
      </c>
      <c r="F235" s="14" t="s">
        <v>1068</v>
      </c>
      <c r="G235" s="14" t="s">
        <v>1065</v>
      </c>
      <c r="H235" s="14"/>
    </row>
    <row r="236" spans="1:8" s="79" customFormat="1" ht="408.75" customHeight="1">
      <c r="A236" s="11">
        <v>234</v>
      </c>
      <c r="B236" s="87" t="str">
        <f t="shared" si="3"/>
        <v>00694029802002340002440000</v>
      </c>
      <c r="C236" s="12" t="s">
        <v>1069</v>
      </c>
      <c r="D236" s="12" t="s">
        <v>1070</v>
      </c>
      <c r="E236" s="14" t="s">
        <v>1071</v>
      </c>
      <c r="F236" s="14" t="s">
        <v>1072</v>
      </c>
      <c r="G236" s="14" t="s">
        <v>1065</v>
      </c>
      <c r="H236" s="14"/>
    </row>
    <row r="237" spans="1:8" s="79" customFormat="1" ht="408.75" customHeight="1">
      <c r="A237" s="11">
        <v>235</v>
      </c>
      <c r="B237" s="87" t="str">
        <f t="shared" si="3"/>
        <v>00694029802002350002440000</v>
      </c>
      <c r="C237" s="12" t="s">
        <v>1073</v>
      </c>
      <c r="D237" s="12" t="s">
        <v>639</v>
      </c>
      <c r="E237" s="14" t="s">
        <v>1074</v>
      </c>
      <c r="F237" s="14" t="s">
        <v>1075</v>
      </c>
      <c r="G237" s="14" t="s">
        <v>1065</v>
      </c>
      <c r="H237" s="14"/>
    </row>
    <row r="238" spans="1:8" s="79" customFormat="1" ht="408.75" customHeight="1">
      <c r="A238" s="11">
        <v>236</v>
      </c>
      <c r="B238" s="87" t="str">
        <f t="shared" si="3"/>
        <v>00694029802002360002440000</v>
      </c>
      <c r="C238" s="12" t="s">
        <v>1076</v>
      </c>
      <c r="D238" s="12" t="s">
        <v>639</v>
      </c>
      <c r="E238" s="14" t="s">
        <v>1077</v>
      </c>
      <c r="F238" s="14" t="s">
        <v>1078</v>
      </c>
      <c r="G238" s="14" t="s">
        <v>1065</v>
      </c>
      <c r="H238" s="14"/>
    </row>
    <row r="239" spans="1:8" s="79" customFormat="1" ht="408.75" customHeight="1">
      <c r="A239" s="11">
        <v>237</v>
      </c>
      <c r="B239" s="87" t="str">
        <f t="shared" si="3"/>
        <v>00694029802002370002440000</v>
      </c>
      <c r="C239" s="12" t="s">
        <v>1079</v>
      </c>
      <c r="D239" s="12" t="s">
        <v>1080</v>
      </c>
      <c r="E239" s="14" t="s">
        <v>1081</v>
      </c>
      <c r="F239" s="14" t="s">
        <v>1082</v>
      </c>
      <c r="G239" s="14" t="s">
        <v>1083</v>
      </c>
      <c r="H239" s="14"/>
    </row>
    <row r="240" spans="1:8" s="79" customFormat="1" ht="408.75" customHeight="1">
      <c r="A240" s="11">
        <v>238</v>
      </c>
      <c r="B240" s="87" t="str">
        <f t="shared" si="3"/>
        <v>00694029802002380002440000</v>
      </c>
      <c r="C240" s="12" t="s">
        <v>1084</v>
      </c>
      <c r="D240" s="12" t="s">
        <v>1080</v>
      </c>
      <c r="E240" s="14" t="s">
        <v>1085</v>
      </c>
      <c r="F240" s="14" t="s">
        <v>1086</v>
      </c>
      <c r="G240" s="14" t="s">
        <v>1083</v>
      </c>
      <c r="H240" s="14"/>
    </row>
    <row r="241" spans="1:8" s="79" customFormat="1" ht="408.75" customHeight="1">
      <c r="A241" s="11">
        <v>239</v>
      </c>
      <c r="B241" s="87" t="str">
        <f t="shared" si="3"/>
        <v>00694029802002390002440000</v>
      </c>
      <c r="C241" s="12" t="s">
        <v>1087</v>
      </c>
      <c r="D241" s="12" t="s">
        <v>1088</v>
      </c>
      <c r="E241" s="14" t="s">
        <v>1089</v>
      </c>
      <c r="F241" s="14" t="s">
        <v>1090</v>
      </c>
      <c r="G241" s="14" t="s">
        <v>1083</v>
      </c>
      <c r="H241" s="14"/>
    </row>
    <row r="242" spans="1:8" s="79" customFormat="1" ht="408.75" customHeight="1">
      <c r="A242" s="11">
        <v>240</v>
      </c>
      <c r="B242" s="87" t="str">
        <f t="shared" si="3"/>
        <v>00694029802002400002440000</v>
      </c>
      <c r="C242" s="12" t="s">
        <v>1091</v>
      </c>
      <c r="D242" s="12" t="s">
        <v>362</v>
      </c>
      <c r="E242" s="14" t="s">
        <v>1092</v>
      </c>
      <c r="F242" s="14" t="s">
        <v>1093</v>
      </c>
      <c r="G242" s="14" t="s">
        <v>1083</v>
      </c>
      <c r="H242" s="14"/>
    </row>
    <row r="243" spans="1:8" s="79" customFormat="1" ht="408.75" customHeight="1">
      <c r="A243" s="11">
        <v>241</v>
      </c>
      <c r="B243" s="87" t="str">
        <f t="shared" si="3"/>
        <v>00694029802002410002440000</v>
      </c>
      <c r="C243" s="12" t="s">
        <v>1094</v>
      </c>
      <c r="D243" s="12" t="s">
        <v>362</v>
      </c>
      <c r="E243" s="14" t="s">
        <v>1095</v>
      </c>
      <c r="F243" s="14" t="s">
        <v>1096</v>
      </c>
      <c r="G243" s="14" t="s">
        <v>1083</v>
      </c>
      <c r="H243" s="14"/>
    </row>
    <row r="244" spans="1:8" s="79" customFormat="1" ht="408.75" customHeight="1">
      <c r="A244" s="11">
        <v>242</v>
      </c>
      <c r="B244" s="87" t="str">
        <f t="shared" si="3"/>
        <v>00694029802002420002440000</v>
      </c>
      <c r="C244" s="12" t="s">
        <v>1097</v>
      </c>
      <c r="D244" s="12" t="s">
        <v>362</v>
      </c>
      <c r="E244" s="14" t="s">
        <v>1098</v>
      </c>
      <c r="F244" s="14" t="s">
        <v>1099</v>
      </c>
      <c r="G244" s="14" t="s">
        <v>1083</v>
      </c>
      <c r="H244" s="14"/>
    </row>
    <row r="245" spans="1:8" s="79" customFormat="1" ht="408.75" customHeight="1">
      <c r="A245" s="11">
        <v>243</v>
      </c>
      <c r="B245" s="87" t="str">
        <f t="shared" si="3"/>
        <v>00694029802002430002440000</v>
      </c>
      <c r="C245" s="12" t="s">
        <v>1100</v>
      </c>
      <c r="D245" s="12" t="s">
        <v>1101</v>
      </c>
      <c r="E245" s="14" t="s">
        <v>1102</v>
      </c>
      <c r="F245" s="14" t="s">
        <v>1103</v>
      </c>
      <c r="G245" s="14" t="s">
        <v>1083</v>
      </c>
      <c r="H245" s="14"/>
    </row>
    <row r="246" spans="1:8" s="79" customFormat="1" ht="408.75" customHeight="1">
      <c r="A246" s="11">
        <v>244</v>
      </c>
      <c r="B246" s="87" t="str">
        <f t="shared" si="3"/>
        <v>00694029802002440002440000</v>
      </c>
      <c r="C246" s="12" t="s">
        <v>1104</v>
      </c>
      <c r="D246" s="12" t="s">
        <v>1105</v>
      </c>
      <c r="E246" s="14" t="s">
        <v>1106</v>
      </c>
      <c r="F246" s="14" t="s">
        <v>1107</v>
      </c>
      <c r="G246" s="14" t="s">
        <v>1083</v>
      </c>
      <c r="H246" s="14"/>
    </row>
    <row r="247" spans="1:8" s="79" customFormat="1" ht="408.75" customHeight="1">
      <c r="A247" s="11">
        <v>245</v>
      </c>
      <c r="B247" s="87" t="str">
        <f t="shared" si="3"/>
        <v>00694029802002450002440000</v>
      </c>
      <c r="C247" s="12" t="s">
        <v>1108</v>
      </c>
      <c r="D247" s="12" t="s">
        <v>1109</v>
      </c>
      <c r="E247" s="14" t="s">
        <v>1110</v>
      </c>
      <c r="F247" s="14" t="s">
        <v>1111</v>
      </c>
      <c r="G247" s="14" t="s">
        <v>1112</v>
      </c>
      <c r="H247" s="14"/>
    </row>
    <row r="248" spans="1:8" s="79" customFormat="1" ht="408.75" customHeight="1">
      <c r="A248" s="91">
        <v>246</v>
      </c>
      <c r="B248" s="87" t="str">
        <f t="shared" si="3"/>
        <v>00694029802002460002440000</v>
      </c>
      <c r="C248" s="92" t="s">
        <v>1113</v>
      </c>
      <c r="D248" s="92" t="s">
        <v>1114</v>
      </c>
      <c r="E248" s="93" t="s">
        <v>1115</v>
      </c>
      <c r="F248" s="93" t="s">
        <v>1116</v>
      </c>
      <c r="G248" s="93" t="s">
        <v>1117</v>
      </c>
      <c r="H248" s="93"/>
    </row>
    <row r="249" spans="1:8" s="79" customFormat="1" ht="408.75" customHeight="1">
      <c r="A249" s="11">
        <v>248</v>
      </c>
      <c r="B249" s="87" t="str">
        <f t="shared" si="3"/>
        <v>00694029802002470002440000</v>
      </c>
      <c r="C249" s="12" t="s">
        <v>1118</v>
      </c>
      <c r="D249" s="12" t="s">
        <v>1114</v>
      </c>
      <c r="E249" s="14" t="s">
        <v>1119</v>
      </c>
      <c r="F249" s="14" t="s">
        <v>1120</v>
      </c>
      <c r="G249" s="14" t="s">
        <v>1112</v>
      </c>
      <c r="H249" s="14"/>
    </row>
    <row r="250" spans="1:8" s="79" customFormat="1" ht="408.75" customHeight="1">
      <c r="A250" s="11">
        <v>249</v>
      </c>
      <c r="B250" s="87" t="str">
        <f t="shared" si="3"/>
        <v>00694029802002480002440000</v>
      </c>
      <c r="C250" s="12" t="s">
        <v>1121</v>
      </c>
      <c r="D250" s="94" t="s">
        <v>362</v>
      </c>
      <c r="E250" s="14" t="s">
        <v>1122</v>
      </c>
      <c r="F250" s="14" t="s">
        <v>1123</v>
      </c>
      <c r="G250" s="14" t="s">
        <v>1124</v>
      </c>
      <c r="H250" s="14"/>
    </row>
    <row r="251" spans="1:8" s="79" customFormat="1" ht="408.75" customHeight="1">
      <c r="A251" s="11">
        <v>250</v>
      </c>
      <c r="B251" s="87" t="str">
        <f t="shared" si="3"/>
        <v>00694029802002490002440000</v>
      </c>
      <c r="C251" s="12" t="s">
        <v>1125</v>
      </c>
      <c r="D251" s="12" t="s">
        <v>1126</v>
      </c>
      <c r="E251" s="14" t="s">
        <v>1127</v>
      </c>
      <c r="F251" s="14" t="s">
        <v>1128</v>
      </c>
      <c r="G251" s="14" t="s">
        <v>1124</v>
      </c>
      <c r="H251" s="14"/>
    </row>
    <row r="252" spans="1:8" s="79" customFormat="1" ht="408.75" customHeight="1">
      <c r="A252" s="11">
        <v>251</v>
      </c>
      <c r="B252" s="87" t="str">
        <f t="shared" si="3"/>
        <v>00694029802002500002440000</v>
      </c>
      <c r="C252" s="12" t="s">
        <v>1129</v>
      </c>
      <c r="D252" s="12" t="s">
        <v>951</v>
      </c>
      <c r="E252" s="14" t="s">
        <v>1130</v>
      </c>
      <c r="F252" s="14" t="s">
        <v>1131</v>
      </c>
      <c r="G252" s="14" t="s">
        <v>1124</v>
      </c>
      <c r="H252" s="14"/>
    </row>
    <row r="253" spans="1:8" s="79" customFormat="1" ht="408.75" customHeight="1">
      <c r="A253" s="11">
        <v>252</v>
      </c>
      <c r="B253" s="87" t="str">
        <f t="shared" si="3"/>
        <v>00694029802002510002440000</v>
      </c>
      <c r="C253" s="12" t="s">
        <v>1132</v>
      </c>
      <c r="D253" s="12" t="s">
        <v>1126</v>
      </c>
      <c r="E253" s="14" t="s">
        <v>1133</v>
      </c>
      <c r="F253" s="14" t="s">
        <v>1134</v>
      </c>
      <c r="G253" s="14" t="s">
        <v>1112</v>
      </c>
      <c r="H253" s="14"/>
    </row>
    <row r="254" spans="1:8" s="79" customFormat="1" ht="408.75" customHeight="1">
      <c r="A254" s="95">
        <v>253</v>
      </c>
      <c r="B254" s="87" t="str">
        <f t="shared" si="3"/>
        <v>00694029802002520002440000</v>
      </c>
      <c r="C254" s="96" t="s">
        <v>1135</v>
      </c>
      <c r="D254" s="96" t="s">
        <v>1126</v>
      </c>
      <c r="E254" s="97" t="s">
        <v>1136</v>
      </c>
      <c r="F254" s="97" t="s">
        <v>1137</v>
      </c>
      <c r="G254" s="97" t="s">
        <v>1112</v>
      </c>
      <c r="H254" s="97"/>
    </row>
    <row r="255" spans="1:8" s="79" customFormat="1" ht="408.75" customHeight="1">
      <c r="A255" s="11">
        <v>255</v>
      </c>
      <c r="B255" s="87" t="str">
        <f t="shared" si="3"/>
        <v>00694029802002530002440000</v>
      </c>
      <c r="C255" s="12" t="s">
        <v>1138</v>
      </c>
      <c r="D255" s="12" t="s">
        <v>362</v>
      </c>
      <c r="E255" s="14" t="s">
        <v>1139</v>
      </c>
      <c r="F255" s="14" t="s">
        <v>1140</v>
      </c>
      <c r="G255" s="14" t="s">
        <v>1141</v>
      </c>
      <c r="H255" s="14"/>
    </row>
    <row r="256" spans="1:8" s="79" customFormat="1" ht="408.75" customHeight="1">
      <c r="A256" s="11">
        <v>256</v>
      </c>
      <c r="B256" s="87" t="str">
        <f t="shared" si="3"/>
        <v>00694029802002540002440000</v>
      </c>
      <c r="C256" s="12" t="s">
        <v>1142</v>
      </c>
      <c r="D256" s="12" t="s">
        <v>951</v>
      </c>
      <c r="E256" s="12" t="s">
        <v>1143</v>
      </c>
      <c r="F256" s="14" t="s">
        <v>1144</v>
      </c>
      <c r="G256" s="12" t="s">
        <v>1112</v>
      </c>
      <c r="H256" s="12"/>
    </row>
    <row r="257" spans="1:8" s="79" customFormat="1" ht="408.75" customHeight="1">
      <c r="A257" s="11">
        <v>257</v>
      </c>
      <c r="B257" s="87" t="str">
        <f t="shared" si="3"/>
        <v>00694029802002550002440000</v>
      </c>
      <c r="C257" s="12" t="s">
        <v>1145</v>
      </c>
      <c r="D257" s="12" t="s">
        <v>951</v>
      </c>
      <c r="E257" s="12" t="s">
        <v>1146</v>
      </c>
      <c r="F257" s="14" t="s">
        <v>1147</v>
      </c>
      <c r="G257" s="12" t="s">
        <v>1112</v>
      </c>
      <c r="H257" s="12"/>
    </row>
    <row r="258" spans="1:8" s="79" customFormat="1" ht="408.75" customHeight="1">
      <c r="A258" s="11">
        <v>258</v>
      </c>
      <c r="B258" s="87" t="str">
        <f t="shared" si="3"/>
        <v>00694029802002560002440000</v>
      </c>
      <c r="C258" s="12" t="s">
        <v>1148</v>
      </c>
      <c r="D258" s="12" t="s">
        <v>951</v>
      </c>
      <c r="E258" s="12" t="s">
        <v>1149</v>
      </c>
      <c r="F258" s="14" t="s">
        <v>1150</v>
      </c>
      <c r="G258" s="12" t="s">
        <v>1112</v>
      </c>
      <c r="H258" s="12"/>
    </row>
    <row r="259" spans="1:8" s="79" customFormat="1" ht="408.75" customHeight="1">
      <c r="A259" s="11">
        <v>259</v>
      </c>
      <c r="B259" s="87" t="str">
        <f aca="true" t="shared" si="4" ref="B259:B322">"00694029802"&amp;TEXT(ROW(B257),"00000")&amp;"000"&amp;(2440000)</f>
        <v>00694029802002570002440000</v>
      </c>
      <c r="C259" s="12" t="s">
        <v>1151</v>
      </c>
      <c r="D259" s="12" t="s">
        <v>951</v>
      </c>
      <c r="E259" s="12" t="s">
        <v>1152</v>
      </c>
      <c r="F259" s="14" t="s">
        <v>1153</v>
      </c>
      <c r="G259" s="12" t="s">
        <v>1112</v>
      </c>
      <c r="H259" s="12"/>
    </row>
    <row r="260" spans="1:8" s="79" customFormat="1" ht="408.75" customHeight="1">
      <c r="A260" s="11">
        <v>260</v>
      </c>
      <c r="B260" s="87" t="str">
        <f t="shared" si="4"/>
        <v>00694029802002580002440000</v>
      </c>
      <c r="C260" s="12" t="s">
        <v>1154</v>
      </c>
      <c r="D260" s="12" t="s">
        <v>951</v>
      </c>
      <c r="E260" s="12" t="s">
        <v>1155</v>
      </c>
      <c r="F260" s="14" t="s">
        <v>1156</v>
      </c>
      <c r="G260" s="12" t="s">
        <v>1112</v>
      </c>
      <c r="H260" s="12"/>
    </row>
    <row r="261" spans="1:8" s="79" customFormat="1" ht="408.75" customHeight="1">
      <c r="A261" s="11">
        <v>261</v>
      </c>
      <c r="B261" s="87" t="str">
        <f t="shared" si="4"/>
        <v>00694029802002590002440000</v>
      </c>
      <c r="C261" s="12" t="s">
        <v>1157</v>
      </c>
      <c r="D261" s="12" t="s">
        <v>951</v>
      </c>
      <c r="E261" s="12" t="s">
        <v>1158</v>
      </c>
      <c r="F261" s="14" t="s">
        <v>1159</v>
      </c>
      <c r="G261" s="12" t="s">
        <v>1112</v>
      </c>
      <c r="H261" s="12"/>
    </row>
    <row r="262" spans="1:8" s="79" customFormat="1" ht="408.75" customHeight="1">
      <c r="A262" s="11">
        <v>262</v>
      </c>
      <c r="B262" s="87" t="str">
        <f t="shared" si="4"/>
        <v>00694029802002600002440000</v>
      </c>
      <c r="C262" s="12" t="s">
        <v>1160</v>
      </c>
      <c r="D262" s="12" t="s">
        <v>951</v>
      </c>
      <c r="E262" s="12" t="s">
        <v>1161</v>
      </c>
      <c r="F262" s="14" t="s">
        <v>1162</v>
      </c>
      <c r="G262" s="12" t="s">
        <v>1112</v>
      </c>
      <c r="H262" s="12"/>
    </row>
    <row r="263" spans="1:8" s="79" customFormat="1" ht="408.75" customHeight="1">
      <c r="A263" s="11">
        <v>263</v>
      </c>
      <c r="B263" s="87" t="str">
        <f t="shared" si="4"/>
        <v>00694029802002610002440000</v>
      </c>
      <c r="C263" s="12" t="s">
        <v>1163</v>
      </c>
      <c r="D263" s="12" t="s">
        <v>951</v>
      </c>
      <c r="E263" s="12" t="s">
        <v>1164</v>
      </c>
      <c r="F263" s="14" t="s">
        <v>1165</v>
      </c>
      <c r="G263" s="12" t="s">
        <v>1112</v>
      </c>
      <c r="H263" s="12"/>
    </row>
    <row r="264" spans="1:8" s="79" customFormat="1" ht="408.75" customHeight="1">
      <c r="A264" s="11">
        <v>264</v>
      </c>
      <c r="B264" s="87" t="str">
        <f t="shared" si="4"/>
        <v>00694029802002620002440000</v>
      </c>
      <c r="C264" s="12" t="s">
        <v>1166</v>
      </c>
      <c r="D264" s="12" t="s">
        <v>951</v>
      </c>
      <c r="E264" s="12" t="s">
        <v>1167</v>
      </c>
      <c r="F264" s="14" t="s">
        <v>1168</v>
      </c>
      <c r="G264" s="12" t="s">
        <v>1112</v>
      </c>
      <c r="H264" s="12"/>
    </row>
    <row r="265" spans="1:8" s="79" customFormat="1" ht="408.75" customHeight="1">
      <c r="A265" s="11">
        <v>265</v>
      </c>
      <c r="B265" s="87" t="str">
        <f t="shared" si="4"/>
        <v>00694029802002630002440000</v>
      </c>
      <c r="C265" s="12" t="s">
        <v>1169</v>
      </c>
      <c r="D265" s="12" t="s">
        <v>951</v>
      </c>
      <c r="E265" s="12" t="s">
        <v>1170</v>
      </c>
      <c r="F265" s="14" t="s">
        <v>1171</v>
      </c>
      <c r="G265" s="12" t="s">
        <v>1112</v>
      </c>
      <c r="H265" s="12"/>
    </row>
    <row r="266" spans="1:8" s="79" customFormat="1" ht="408.75" customHeight="1">
      <c r="A266" s="11">
        <v>266</v>
      </c>
      <c r="B266" s="87" t="str">
        <f t="shared" si="4"/>
        <v>00694029802002640002440000</v>
      </c>
      <c r="C266" s="12" t="s">
        <v>1172</v>
      </c>
      <c r="D266" s="12" t="s">
        <v>951</v>
      </c>
      <c r="E266" s="12" t="s">
        <v>1173</v>
      </c>
      <c r="F266" s="14" t="s">
        <v>1174</v>
      </c>
      <c r="G266" s="12" t="s">
        <v>1112</v>
      </c>
      <c r="H266" s="12"/>
    </row>
    <row r="267" spans="1:8" s="79" customFormat="1" ht="408.75" customHeight="1">
      <c r="A267" s="11">
        <v>267</v>
      </c>
      <c r="B267" s="87" t="str">
        <f t="shared" si="4"/>
        <v>00694029802002650002440000</v>
      </c>
      <c r="C267" s="12" t="s">
        <v>1175</v>
      </c>
      <c r="D267" s="12" t="s">
        <v>951</v>
      </c>
      <c r="E267" s="12" t="s">
        <v>1176</v>
      </c>
      <c r="F267" s="14" t="s">
        <v>1177</v>
      </c>
      <c r="G267" s="12" t="s">
        <v>1112</v>
      </c>
      <c r="H267" s="12"/>
    </row>
    <row r="268" spans="1:8" s="79" customFormat="1" ht="408.75" customHeight="1">
      <c r="A268" s="11">
        <v>268</v>
      </c>
      <c r="B268" s="87" t="str">
        <f t="shared" si="4"/>
        <v>00694029802002660002440000</v>
      </c>
      <c r="C268" s="12" t="s">
        <v>1178</v>
      </c>
      <c r="D268" s="12" t="s">
        <v>951</v>
      </c>
      <c r="E268" s="12" t="s">
        <v>1179</v>
      </c>
      <c r="F268" s="14" t="s">
        <v>1180</v>
      </c>
      <c r="G268" s="12" t="s">
        <v>1112</v>
      </c>
      <c r="H268" s="12"/>
    </row>
    <row r="269" spans="1:8" s="79" customFormat="1" ht="408.75" customHeight="1">
      <c r="A269" s="11">
        <v>269</v>
      </c>
      <c r="B269" s="87" t="str">
        <f t="shared" si="4"/>
        <v>00694029802002670002440000</v>
      </c>
      <c r="C269" s="12" t="s">
        <v>1181</v>
      </c>
      <c r="D269" s="12" t="s">
        <v>951</v>
      </c>
      <c r="E269" s="12" t="s">
        <v>1182</v>
      </c>
      <c r="F269" s="14" t="s">
        <v>1183</v>
      </c>
      <c r="G269" s="12" t="s">
        <v>1112</v>
      </c>
      <c r="H269" s="12"/>
    </row>
    <row r="270" spans="1:8" s="79" customFormat="1" ht="408.75" customHeight="1">
      <c r="A270" s="11">
        <v>270</v>
      </c>
      <c r="B270" s="87" t="str">
        <f t="shared" si="4"/>
        <v>00694029802002680002440000</v>
      </c>
      <c r="C270" s="12" t="s">
        <v>1184</v>
      </c>
      <c r="D270" s="12" t="s">
        <v>575</v>
      </c>
      <c r="E270" s="14" t="s">
        <v>1185</v>
      </c>
      <c r="F270" s="14" t="s">
        <v>1186</v>
      </c>
      <c r="G270" s="14" t="s">
        <v>1187</v>
      </c>
      <c r="H270" s="14"/>
    </row>
    <row r="271" spans="1:8" s="79" customFormat="1" ht="408.75" customHeight="1">
      <c r="A271" s="11">
        <v>271</v>
      </c>
      <c r="B271" s="87" t="str">
        <f t="shared" si="4"/>
        <v>00694029802002690002440000</v>
      </c>
      <c r="C271" s="12" t="s">
        <v>1188</v>
      </c>
      <c r="D271" s="12" t="s">
        <v>575</v>
      </c>
      <c r="E271" s="14" t="s">
        <v>1189</v>
      </c>
      <c r="F271" s="14" t="s">
        <v>1190</v>
      </c>
      <c r="G271" s="14" t="s">
        <v>1187</v>
      </c>
      <c r="H271" s="14"/>
    </row>
    <row r="272" spans="1:8" s="79" customFormat="1" ht="408.75" customHeight="1">
      <c r="A272" s="11">
        <v>272</v>
      </c>
      <c r="B272" s="87" t="str">
        <f t="shared" si="4"/>
        <v>00694029802002700002440000</v>
      </c>
      <c r="C272" s="12" t="s">
        <v>1191</v>
      </c>
      <c r="D272" s="12" t="s">
        <v>575</v>
      </c>
      <c r="E272" s="14" t="s">
        <v>1192</v>
      </c>
      <c r="F272" s="14" t="s">
        <v>1193</v>
      </c>
      <c r="G272" s="14" t="s">
        <v>1187</v>
      </c>
      <c r="H272" s="14"/>
    </row>
    <row r="273" spans="1:8" s="79" customFormat="1" ht="408.75" customHeight="1">
      <c r="A273" s="11">
        <v>273</v>
      </c>
      <c r="B273" s="87" t="str">
        <f t="shared" si="4"/>
        <v>00694029802002710002440000</v>
      </c>
      <c r="C273" s="12" t="s">
        <v>1194</v>
      </c>
      <c r="D273" s="12" t="s">
        <v>575</v>
      </c>
      <c r="E273" s="14" t="s">
        <v>1195</v>
      </c>
      <c r="F273" s="14" t="s">
        <v>1196</v>
      </c>
      <c r="G273" s="14" t="s">
        <v>1187</v>
      </c>
      <c r="H273" s="14"/>
    </row>
    <row r="274" spans="1:8" s="79" customFormat="1" ht="408.75" customHeight="1">
      <c r="A274" s="11">
        <v>274</v>
      </c>
      <c r="B274" s="87" t="str">
        <f t="shared" si="4"/>
        <v>00694029802002720002440000</v>
      </c>
      <c r="C274" s="12" t="s">
        <v>1197</v>
      </c>
      <c r="D274" s="12" t="s">
        <v>575</v>
      </c>
      <c r="E274" s="14" t="s">
        <v>1198</v>
      </c>
      <c r="F274" s="14" t="s">
        <v>1199</v>
      </c>
      <c r="G274" s="14" t="s">
        <v>1187</v>
      </c>
      <c r="H274" s="14"/>
    </row>
    <row r="275" spans="1:8" s="79" customFormat="1" ht="408.75" customHeight="1">
      <c r="A275" s="11">
        <v>275</v>
      </c>
      <c r="B275" s="87" t="str">
        <f t="shared" si="4"/>
        <v>00694029802002730002440000</v>
      </c>
      <c r="C275" s="12" t="s">
        <v>1200</v>
      </c>
      <c r="D275" s="12" t="s">
        <v>575</v>
      </c>
      <c r="E275" s="14" t="s">
        <v>1201</v>
      </c>
      <c r="F275" s="14" t="s">
        <v>1202</v>
      </c>
      <c r="G275" s="14" t="s">
        <v>1187</v>
      </c>
      <c r="H275" s="14"/>
    </row>
    <row r="276" spans="1:8" s="79" customFormat="1" ht="408.75" customHeight="1">
      <c r="A276" s="11">
        <v>276</v>
      </c>
      <c r="B276" s="87" t="str">
        <f t="shared" si="4"/>
        <v>00694029802002740002440000</v>
      </c>
      <c r="C276" s="12" t="s">
        <v>1203</v>
      </c>
      <c r="D276" s="12" t="s">
        <v>575</v>
      </c>
      <c r="E276" s="14" t="s">
        <v>1204</v>
      </c>
      <c r="F276" s="14" t="s">
        <v>1205</v>
      </c>
      <c r="G276" s="14" t="s">
        <v>1187</v>
      </c>
      <c r="H276" s="14"/>
    </row>
    <row r="277" spans="1:8" s="79" customFormat="1" ht="408.75" customHeight="1">
      <c r="A277" s="11">
        <v>277</v>
      </c>
      <c r="B277" s="87" t="str">
        <f t="shared" si="4"/>
        <v>00694029802002750002440000</v>
      </c>
      <c r="C277" s="12" t="s">
        <v>1206</v>
      </c>
      <c r="D277" s="12" t="s">
        <v>1207</v>
      </c>
      <c r="E277" s="14" t="s">
        <v>1208</v>
      </c>
      <c r="F277" s="14" t="s">
        <v>1209</v>
      </c>
      <c r="G277" s="14" t="s">
        <v>1210</v>
      </c>
      <c r="H277" s="14"/>
    </row>
    <row r="278" spans="1:8" s="79" customFormat="1" ht="408.75" customHeight="1">
      <c r="A278" s="11">
        <v>278</v>
      </c>
      <c r="B278" s="87" t="str">
        <f t="shared" si="4"/>
        <v>00694029802002760002440000</v>
      </c>
      <c r="C278" s="12" t="s">
        <v>1211</v>
      </c>
      <c r="D278" s="12" t="s">
        <v>575</v>
      </c>
      <c r="E278" s="14" t="s">
        <v>1212</v>
      </c>
      <c r="F278" s="14" t="s">
        <v>1213</v>
      </c>
      <c r="G278" s="14" t="s">
        <v>1210</v>
      </c>
      <c r="H278" s="14"/>
    </row>
    <row r="279" spans="1:8" s="79" customFormat="1" ht="408.75" customHeight="1">
      <c r="A279" s="11">
        <v>279</v>
      </c>
      <c r="B279" s="87" t="str">
        <f t="shared" si="4"/>
        <v>00694029802002770002440000</v>
      </c>
      <c r="C279" s="12" t="s">
        <v>1214</v>
      </c>
      <c r="D279" s="12" t="s">
        <v>436</v>
      </c>
      <c r="E279" s="14" t="s">
        <v>1215</v>
      </c>
      <c r="F279" s="14" t="s">
        <v>1216</v>
      </c>
      <c r="G279" s="14" t="s">
        <v>1210</v>
      </c>
      <c r="H279" s="14"/>
    </row>
    <row r="280" spans="1:8" s="79" customFormat="1" ht="408.75" customHeight="1">
      <c r="A280" s="11">
        <v>280</v>
      </c>
      <c r="B280" s="87" t="str">
        <f t="shared" si="4"/>
        <v>00694029802002780002440000</v>
      </c>
      <c r="C280" s="12" t="s">
        <v>1217</v>
      </c>
      <c r="D280" s="12" t="s">
        <v>1218</v>
      </c>
      <c r="E280" s="14" t="s">
        <v>1219</v>
      </c>
      <c r="F280" s="14" t="s">
        <v>1220</v>
      </c>
      <c r="G280" s="14" t="s">
        <v>1221</v>
      </c>
      <c r="H280" s="14"/>
    </row>
    <row r="281" spans="1:8" s="79" customFormat="1" ht="408.75" customHeight="1">
      <c r="A281" s="11">
        <v>281</v>
      </c>
      <c r="B281" s="87" t="str">
        <f t="shared" si="4"/>
        <v>00694029802002790002440000</v>
      </c>
      <c r="C281" s="12" t="s">
        <v>1222</v>
      </c>
      <c r="D281" s="12" t="s">
        <v>1223</v>
      </c>
      <c r="E281" s="14" t="s">
        <v>1224</v>
      </c>
      <c r="F281" s="14" t="s">
        <v>1225</v>
      </c>
      <c r="G281" s="14" t="s">
        <v>1221</v>
      </c>
      <c r="H281" s="14"/>
    </row>
    <row r="282" spans="1:8" s="79" customFormat="1" ht="408.75" customHeight="1">
      <c r="A282" s="11">
        <v>282</v>
      </c>
      <c r="B282" s="87" t="str">
        <f t="shared" si="4"/>
        <v>00694029802002800002440000</v>
      </c>
      <c r="C282" s="12" t="s">
        <v>1226</v>
      </c>
      <c r="D282" s="12" t="s">
        <v>436</v>
      </c>
      <c r="E282" s="14" t="s">
        <v>1227</v>
      </c>
      <c r="F282" s="14" t="s">
        <v>1228</v>
      </c>
      <c r="G282" s="14" t="s">
        <v>1221</v>
      </c>
      <c r="H282" s="14"/>
    </row>
    <row r="283" spans="1:8" s="79" customFormat="1" ht="408.75" customHeight="1">
      <c r="A283" s="11">
        <v>283</v>
      </c>
      <c r="B283" s="87" t="str">
        <f t="shared" si="4"/>
        <v>00694029802002810002440000</v>
      </c>
      <c r="C283" s="12" t="s">
        <v>1229</v>
      </c>
      <c r="D283" s="12" t="s">
        <v>436</v>
      </c>
      <c r="E283" s="14" t="s">
        <v>1230</v>
      </c>
      <c r="F283" s="14" t="s">
        <v>1231</v>
      </c>
      <c r="G283" s="14" t="s">
        <v>1221</v>
      </c>
      <c r="H283" s="14"/>
    </row>
    <row r="284" spans="1:8" s="79" customFormat="1" ht="408.75" customHeight="1">
      <c r="A284" s="11">
        <v>284</v>
      </c>
      <c r="B284" s="87" t="str">
        <f t="shared" si="4"/>
        <v>00694029802002820002440000</v>
      </c>
      <c r="C284" s="12" t="s">
        <v>1232</v>
      </c>
      <c r="D284" s="12" t="s">
        <v>1233</v>
      </c>
      <c r="E284" s="14" t="s">
        <v>1234</v>
      </c>
      <c r="F284" s="14" t="s">
        <v>1235</v>
      </c>
      <c r="G284" s="14" t="s">
        <v>1221</v>
      </c>
      <c r="H284" s="14"/>
    </row>
    <row r="285" spans="1:8" s="79" customFormat="1" ht="408.75" customHeight="1">
      <c r="A285" s="11">
        <v>285</v>
      </c>
      <c r="B285" s="87" t="str">
        <f t="shared" si="4"/>
        <v>00694029802002830002440000</v>
      </c>
      <c r="C285" s="12" t="s">
        <v>1236</v>
      </c>
      <c r="D285" s="12" t="s">
        <v>436</v>
      </c>
      <c r="E285" s="12" t="s">
        <v>1237</v>
      </c>
      <c r="F285" s="14" t="s">
        <v>1238</v>
      </c>
      <c r="G285" s="12" t="s">
        <v>1239</v>
      </c>
      <c r="H285" s="12"/>
    </row>
    <row r="286" spans="1:8" s="79" customFormat="1" ht="408.75" customHeight="1">
      <c r="A286" s="11">
        <v>286</v>
      </c>
      <c r="B286" s="87" t="str">
        <f t="shared" si="4"/>
        <v>00694029802002840002440000</v>
      </c>
      <c r="C286" s="12" t="s">
        <v>1240</v>
      </c>
      <c r="D286" s="12" t="s">
        <v>1241</v>
      </c>
      <c r="E286" s="12" t="s">
        <v>1242</v>
      </c>
      <c r="F286" s="14" t="s">
        <v>1243</v>
      </c>
      <c r="G286" s="12" t="s">
        <v>1239</v>
      </c>
      <c r="H286" s="12"/>
    </row>
    <row r="287" spans="1:8" s="79" customFormat="1" ht="408.75" customHeight="1">
      <c r="A287" s="11">
        <v>287</v>
      </c>
      <c r="B287" s="87" t="str">
        <f t="shared" si="4"/>
        <v>00694029802002850002440000</v>
      </c>
      <c r="C287" s="12" t="s">
        <v>1244</v>
      </c>
      <c r="D287" s="12" t="s">
        <v>1245</v>
      </c>
      <c r="E287" s="12" t="s">
        <v>1246</v>
      </c>
      <c r="F287" s="14" t="s">
        <v>1247</v>
      </c>
      <c r="G287" s="12" t="s">
        <v>1239</v>
      </c>
      <c r="H287" s="12"/>
    </row>
    <row r="288" spans="1:8" s="79" customFormat="1" ht="408.75" customHeight="1">
      <c r="A288" s="11">
        <v>288</v>
      </c>
      <c r="B288" s="87" t="str">
        <f t="shared" si="4"/>
        <v>00694029802002860002440000</v>
      </c>
      <c r="C288" s="12" t="s">
        <v>1248</v>
      </c>
      <c r="D288" s="12" t="s">
        <v>575</v>
      </c>
      <c r="E288" s="12" t="s">
        <v>1249</v>
      </c>
      <c r="F288" s="14" t="s">
        <v>1250</v>
      </c>
      <c r="G288" s="12" t="s">
        <v>1239</v>
      </c>
      <c r="H288" s="12"/>
    </row>
    <row r="289" spans="1:8" s="79" customFormat="1" ht="408.75" customHeight="1">
      <c r="A289" s="11">
        <v>289</v>
      </c>
      <c r="B289" s="87" t="str">
        <f t="shared" si="4"/>
        <v>00694029802002870002440000</v>
      </c>
      <c r="C289" s="12" t="s">
        <v>1251</v>
      </c>
      <c r="D289" s="12" t="s">
        <v>1252</v>
      </c>
      <c r="E289" s="12" t="s">
        <v>1253</v>
      </c>
      <c r="F289" s="14" t="s">
        <v>1254</v>
      </c>
      <c r="G289" s="12" t="s">
        <v>1239</v>
      </c>
      <c r="H289" s="12"/>
    </row>
    <row r="290" spans="1:8" s="79" customFormat="1" ht="408.75" customHeight="1">
      <c r="A290" s="11">
        <v>290</v>
      </c>
      <c r="B290" s="87" t="str">
        <f t="shared" si="4"/>
        <v>00694029802002880002440000</v>
      </c>
      <c r="C290" s="12" t="s">
        <v>1255</v>
      </c>
      <c r="D290" s="12" t="s">
        <v>575</v>
      </c>
      <c r="E290" s="12" t="s">
        <v>1256</v>
      </c>
      <c r="F290" s="14" t="s">
        <v>1257</v>
      </c>
      <c r="G290" s="12" t="s">
        <v>1239</v>
      </c>
      <c r="H290" s="12"/>
    </row>
    <row r="291" spans="1:8" s="79" customFormat="1" ht="408.75" customHeight="1">
      <c r="A291" s="11">
        <v>291</v>
      </c>
      <c r="B291" s="87" t="str">
        <f t="shared" si="4"/>
        <v>00694029802002890002440000</v>
      </c>
      <c r="C291" s="12" t="s">
        <v>1258</v>
      </c>
      <c r="D291" s="12" t="s">
        <v>1259</v>
      </c>
      <c r="E291" s="12" t="s">
        <v>1260</v>
      </c>
      <c r="F291" s="14" t="s">
        <v>1261</v>
      </c>
      <c r="G291" s="12" t="s">
        <v>1239</v>
      </c>
      <c r="H291" s="12"/>
    </row>
    <row r="292" spans="1:8" s="79" customFormat="1" ht="408.75" customHeight="1">
      <c r="A292" s="11">
        <v>292</v>
      </c>
      <c r="B292" s="87" t="str">
        <f t="shared" si="4"/>
        <v>00694029802002900002440000</v>
      </c>
      <c r="C292" s="12" t="s">
        <v>1262</v>
      </c>
      <c r="D292" s="12" t="s">
        <v>1263</v>
      </c>
      <c r="E292" s="12" t="s">
        <v>1264</v>
      </c>
      <c r="F292" s="14" t="s">
        <v>1265</v>
      </c>
      <c r="G292" s="12" t="s">
        <v>1239</v>
      </c>
      <c r="H292" s="12"/>
    </row>
    <row r="293" spans="1:8" s="79" customFormat="1" ht="408.75" customHeight="1">
      <c r="A293" s="11">
        <v>293</v>
      </c>
      <c r="B293" s="87" t="str">
        <f t="shared" si="4"/>
        <v>00694029802002910002440000</v>
      </c>
      <c r="C293" s="12" t="s">
        <v>1266</v>
      </c>
      <c r="D293" s="12" t="s">
        <v>1267</v>
      </c>
      <c r="E293" s="14" t="s">
        <v>1268</v>
      </c>
      <c r="F293" s="14" t="s">
        <v>1269</v>
      </c>
      <c r="G293" s="14" t="s">
        <v>1270</v>
      </c>
      <c r="H293" s="14"/>
    </row>
    <row r="294" spans="1:8" s="79" customFormat="1" ht="408.75" customHeight="1">
      <c r="A294" s="11">
        <v>294</v>
      </c>
      <c r="B294" s="87" t="str">
        <f t="shared" si="4"/>
        <v>00694029802002920002440000</v>
      </c>
      <c r="C294" s="12" t="s">
        <v>1271</v>
      </c>
      <c r="D294" s="12" t="s">
        <v>575</v>
      </c>
      <c r="E294" s="14" t="s">
        <v>1272</v>
      </c>
      <c r="F294" s="14" t="s">
        <v>1273</v>
      </c>
      <c r="G294" s="14" t="s">
        <v>1112</v>
      </c>
      <c r="H294" s="14"/>
    </row>
    <row r="295" spans="1:8" s="79" customFormat="1" ht="408.75" customHeight="1">
      <c r="A295" s="11">
        <v>295</v>
      </c>
      <c r="B295" s="87" t="str">
        <f t="shared" si="4"/>
        <v>00694029802002930002440000</v>
      </c>
      <c r="C295" s="12" t="s">
        <v>1274</v>
      </c>
      <c r="D295" s="12" t="s">
        <v>1275</v>
      </c>
      <c r="E295" s="14" t="s">
        <v>1276</v>
      </c>
      <c r="F295" s="14" t="s">
        <v>1277</v>
      </c>
      <c r="G295" s="14" t="s">
        <v>1112</v>
      </c>
      <c r="H295" s="14"/>
    </row>
    <row r="296" spans="1:8" s="79" customFormat="1" ht="408.75" customHeight="1">
      <c r="A296" s="11">
        <v>296</v>
      </c>
      <c r="B296" s="87" t="str">
        <f t="shared" si="4"/>
        <v>00694029802002940002440000</v>
      </c>
      <c r="C296" s="12" t="s">
        <v>1278</v>
      </c>
      <c r="D296" s="12" t="s">
        <v>1279</v>
      </c>
      <c r="E296" s="14" t="s">
        <v>1280</v>
      </c>
      <c r="F296" s="14" t="s">
        <v>1281</v>
      </c>
      <c r="G296" s="14" t="s">
        <v>1112</v>
      </c>
      <c r="H296" s="14"/>
    </row>
    <row r="297" spans="1:8" s="79" customFormat="1" ht="408.75" customHeight="1">
      <c r="A297" s="11">
        <v>297</v>
      </c>
      <c r="B297" s="87" t="str">
        <f t="shared" si="4"/>
        <v>00694029802002950002440000</v>
      </c>
      <c r="C297" s="98" t="s">
        <v>1282</v>
      </c>
      <c r="D297" s="12" t="s">
        <v>1283</v>
      </c>
      <c r="E297" s="14" t="s">
        <v>1284</v>
      </c>
      <c r="F297" s="14" t="s">
        <v>1285</v>
      </c>
      <c r="G297" s="14" t="s">
        <v>1112</v>
      </c>
      <c r="H297" s="14"/>
    </row>
    <row r="298" spans="1:8" s="79" customFormat="1" ht="408.75" customHeight="1">
      <c r="A298" s="11">
        <v>298</v>
      </c>
      <c r="B298" s="87" t="str">
        <f t="shared" si="4"/>
        <v>00694029802002960002440000</v>
      </c>
      <c r="C298" s="12" t="s">
        <v>1286</v>
      </c>
      <c r="D298" s="12" t="s">
        <v>436</v>
      </c>
      <c r="E298" s="14" t="s">
        <v>1287</v>
      </c>
      <c r="F298" s="14" t="s">
        <v>1288</v>
      </c>
      <c r="G298" s="14" t="s">
        <v>1112</v>
      </c>
      <c r="H298" s="14"/>
    </row>
    <row r="299" spans="1:8" s="79" customFormat="1" ht="408.75" customHeight="1">
      <c r="A299" s="11">
        <v>299</v>
      </c>
      <c r="B299" s="87" t="str">
        <f t="shared" si="4"/>
        <v>00694029802002970002440000</v>
      </c>
      <c r="C299" s="12" t="s">
        <v>1289</v>
      </c>
      <c r="D299" s="12" t="s">
        <v>436</v>
      </c>
      <c r="E299" s="14" t="s">
        <v>1290</v>
      </c>
      <c r="F299" s="14" t="s">
        <v>1291</v>
      </c>
      <c r="G299" s="14" t="s">
        <v>1112</v>
      </c>
      <c r="H299" s="14"/>
    </row>
    <row r="300" spans="1:8" s="79" customFormat="1" ht="408.75" customHeight="1">
      <c r="A300" s="11">
        <v>300</v>
      </c>
      <c r="B300" s="87" t="str">
        <f t="shared" si="4"/>
        <v>00694029802002980002440000</v>
      </c>
      <c r="C300" s="12" t="s">
        <v>1292</v>
      </c>
      <c r="D300" s="12" t="s">
        <v>436</v>
      </c>
      <c r="E300" s="14" t="s">
        <v>1293</v>
      </c>
      <c r="F300" s="14" t="s">
        <v>1294</v>
      </c>
      <c r="G300" s="14" t="s">
        <v>1112</v>
      </c>
      <c r="H300" s="14"/>
    </row>
    <row r="301" spans="1:8" s="79" customFormat="1" ht="408.75" customHeight="1">
      <c r="A301" s="11">
        <v>301</v>
      </c>
      <c r="B301" s="87" t="str">
        <f t="shared" si="4"/>
        <v>00694029802002990002440000</v>
      </c>
      <c r="C301" s="12" t="s">
        <v>1295</v>
      </c>
      <c r="D301" s="12" t="s">
        <v>436</v>
      </c>
      <c r="E301" s="14" t="s">
        <v>1296</v>
      </c>
      <c r="F301" s="14" t="s">
        <v>1297</v>
      </c>
      <c r="G301" s="14" t="s">
        <v>1112</v>
      </c>
      <c r="H301" s="14"/>
    </row>
    <row r="302" spans="1:8" s="79" customFormat="1" ht="408.75" customHeight="1">
      <c r="A302" s="11">
        <v>302</v>
      </c>
      <c r="B302" s="87" t="str">
        <f t="shared" si="4"/>
        <v>00694029802003000002440000</v>
      </c>
      <c r="C302" s="12" t="s">
        <v>1298</v>
      </c>
      <c r="D302" s="12" t="s">
        <v>1299</v>
      </c>
      <c r="E302" s="14" t="s">
        <v>1296</v>
      </c>
      <c r="F302" s="14" t="s">
        <v>1300</v>
      </c>
      <c r="G302" s="14" t="s">
        <v>1112</v>
      </c>
      <c r="H302" s="14"/>
    </row>
    <row r="303" spans="1:8" s="79" customFormat="1" ht="408.75" customHeight="1">
      <c r="A303" s="11">
        <v>303</v>
      </c>
      <c r="B303" s="87" t="str">
        <f t="shared" si="4"/>
        <v>00694029802003010002440000</v>
      </c>
      <c r="C303" s="12" t="s">
        <v>1301</v>
      </c>
      <c r="D303" s="12" t="s">
        <v>436</v>
      </c>
      <c r="E303" s="14" t="s">
        <v>1302</v>
      </c>
      <c r="F303" s="14" t="s">
        <v>1303</v>
      </c>
      <c r="G303" s="14" t="s">
        <v>1112</v>
      </c>
      <c r="H303" s="14"/>
    </row>
    <row r="304" spans="1:8" s="79" customFormat="1" ht="408.75" customHeight="1">
      <c r="A304" s="11">
        <v>304</v>
      </c>
      <c r="B304" s="87" t="str">
        <f t="shared" si="4"/>
        <v>00694029802003020002440000</v>
      </c>
      <c r="C304" s="12" t="s">
        <v>1304</v>
      </c>
      <c r="D304" s="12" t="s">
        <v>1305</v>
      </c>
      <c r="E304" s="14" t="s">
        <v>1302</v>
      </c>
      <c r="F304" s="14" t="s">
        <v>1306</v>
      </c>
      <c r="G304" s="14" t="s">
        <v>1112</v>
      </c>
      <c r="H304" s="14"/>
    </row>
    <row r="305" spans="1:8" s="79" customFormat="1" ht="408.75" customHeight="1">
      <c r="A305" s="11">
        <v>305</v>
      </c>
      <c r="B305" s="87" t="str">
        <f t="shared" si="4"/>
        <v>00694029802003030002440000</v>
      </c>
      <c r="C305" s="12" t="s">
        <v>1307</v>
      </c>
      <c r="D305" s="12" t="s">
        <v>575</v>
      </c>
      <c r="E305" s="14" t="s">
        <v>1308</v>
      </c>
      <c r="F305" s="14" t="s">
        <v>1309</v>
      </c>
      <c r="G305" s="14" t="s">
        <v>1112</v>
      </c>
      <c r="H305" s="14"/>
    </row>
    <row r="306" spans="1:8" s="79" customFormat="1" ht="408.75" customHeight="1">
      <c r="A306" s="11">
        <v>306</v>
      </c>
      <c r="B306" s="87" t="str">
        <f t="shared" si="4"/>
        <v>00694029802003040002440000</v>
      </c>
      <c r="C306" s="12" t="s">
        <v>1310</v>
      </c>
      <c r="D306" s="12" t="s">
        <v>436</v>
      </c>
      <c r="E306" s="14" t="s">
        <v>1311</v>
      </c>
      <c r="F306" s="14" t="s">
        <v>1312</v>
      </c>
      <c r="G306" s="14" t="s">
        <v>1112</v>
      </c>
      <c r="H306" s="14"/>
    </row>
    <row r="307" spans="1:8" s="79" customFormat="1" ht="408.75" customHeight="1">
      <c r="A307" s="11">
        <v>307</v>
      </c>
      <c r="B307" s="87" t="str">
        <f t="shared" si="4"/>
        <v>00694029802003050002440000</v>
      </c>
      <c r="C307" s="12" t="s">
        <v>1313</v>
      </c>
      <c r="D307" s="12" t="s">
        <v>1314</v>
      </c>
      <c r="E307" s="12" t="s">
        <v>1315</v>
      </c>
      <c r="F307" s="14" t="s">
        <v>1316</v>
      </c>
      <c r="G307" s="12" t="s">
        <v>1317</v>
      </c>
      <c r="H307" s="12"/>
    </row>
    <row r="308" spans="1:8" s="79" customFormat="1" ht="408.75" customHeight="1">
      <c r="A308" s="11">
        <v>308</v>
      </c>
      <c r="B308" s="87" t="str">
        <f t="shared" si="4"/>
        <v>00694029802003060002440000</v>
      </c>
      <c r="C308" s="12" t="s">
        <v>1318</v>
      </c>
      <c r="D308" s="12" t="s">
        <v>300</v>
      </c>
      <c r="E308" s="12" t="s">
        <v>1319</v>
      </c>
      <c r="F308" s="14" t="s">
        <v>1320</v>
      </c>
      <c r="G308" s="12" t="s">
        <v>1317</v>
      </c>
      <c r="H308" s="12"/>
    </row>
    <row r="309" spans="1:8" s="79" customFormat="1" ht="408.75" customHeight="1">
      <c r="A309" s="11">
        <v>309</v>
      </c>
      <c r="B309" s="87" t="str">
        <f t="shared" si="4"/>
        <v>00694029802003070002440000</v>
      </c>
      <c r="C309" s="12" t="s">
        <v>1321</v>
      </c>
      <c r="D309" s="12" t="s">
        <v>575</v>
      </c>
      <c r="E309" s="12" t="s">
        <v>1322</v>
      </c>
      <c r="F309" s="14" t="s">
        <v>1323</v>
      </c>
      <c r="G309" s="12" t="s">
        <v>1317</v>
      </c>
      <c r="H309" s="12"/>
    </row>
    <row r="310" spans="1:8" s="79" customFormat="1" ht="408.75" customHeight="1">
      <c r="A310" s="11">
        <v>310</v>
      </c>
      <c r="B310" s="87" t="str">
        <f t="shared" si="4"/>
        <v>00694029802003080002440000</v>
      </c>
      <c r="C310" s="12" t="s">
        <v>1324</v>
      </c>
      <c r="D310" s="12" t="s">
        <v>575</v>
      </c>
      <c r="E310" s="12" t="s">
        <v>1325</v>
      </c>
      <c r="F310" s="14" t="s">
        <v>1326</v>
      </c>
      <c r="G310" s="12" t="s">
        <v>1317</v>
      </c>
      <c r="H310" s="12"/>
    </row>
    <row r="311" spans="1:8" s="79" customFormat="1" ht="408.75" customHeight="1">
      <c r="A311" s="11">
        <v>311</v>
      </c>
      <c r="B311" s="87" t="str">
        <f t="shared" si="4"/>
        <v>00694029802003090002440000</v>
      </c>
      <c r="C311" s="12" t="s">
        <v>1327</v>
      </c>
      <c r="D311" s="12" t="s">
        <v>575</v>
      </c>
      <c r="E311" s="14" t="s">
        <v>1328</v>
      </c>
      <c r="F311" s="14" t="s">
        <v>1329</v>
      </c>
      <c r="G311" s="14" t="s">
        <v>1330</v>
      </c>
      <c r="H311" s="14"/>
    </row>
    <row r="312" spans="1:8" s="79" customFormat="1" ht="408.75" customHeight="1">
      <c r="A312" s="11">
        <v>312</v>
      </c>
      <c r="B312" s="87" t="str">
        <f t="shared" si="4"/>
        <v>00694029802003100002440000</v>
      </c>
      <c r="C312" s="12" t="s">
        <v>1331</v>
      </c>
      <c r="D312" s="12" t="s">
        <v>1332</v>
      </c>
      <c r="E312" s="14" t="s">
        <v>1333</v>
      </c>
      <c r="F312" s="14" t="s">
        <v>1334</v>
      </c>
      <c r="G312" s="14" t="s">
        <v>1330</v>
      </c>
      <c r="H312" s="14"/>
    </row>
    <row r="313" spans="1:8" s="79" customFormat="1" ht="408.75" customHeight="1">
      <c r="A313" s="11">
        <v>313</v>
      </c>
      <c r="B313" s="87" t="str">
        <f t="shared" si="4"/>
        <v>00694029802003110002440000</v>
      </c>
      <c r="C313" s="12" t="s">
        <v>1335</v>
      </c>
      <c r="D313" s="12" t="s">
        <v>575</v>
      </c>
      <c r="E313" s="14" t="s">
        <v>1336</v>
      </c>
      <c r="F313" s="14" t="s">
        <v>1337</v>
      </c>
      <c r="G313" s="14" t="s">
        <v>1330</v>
      </c>
      <c r="H313" s="14"/>
    </row>
    <row r="314" spans="1:8" s="79" customFormat="1" ht="408.75" customHeight="1">
      <c r="A314" s="11">
        <v>314</v>
      </c>
      <c r="B314" s="87" t="str">
        <f t="shared" si="4"/>
        <v>00694029802003120002440000</v>
      </c>
      <c r="C314" s="12" t="s">
        <v>1338</v>
      </c>
      <c r="D314" s="12" t="s">
        <v>1339</v>
      </c>
      <c r="E314" s="14" t="s">
        <v>1340</v>
      </c>
      <c r="F314" s="14" t="s">
        <v>1341</v>
      </c>
      <c r="G314" s="14" t="s">
        <v>1330</v>
      </c>
      <c r="H314" s="14"/>
    </row>
    <row r="315" spans="1:8" s="79" customFormat="1" ht="408.75" customHeight="1">
      <c r="A315" s="11">
        <v>315</v>
      </c>
      <c r="B315" s="87" t="str">
        <f t="shared" si="4"/>
        <v>00694029802003130002440000</v>
      </c>
      <c r="C315" s="12" t="s">
        <v>1342</v>
      </c>
      <c r="D315" s="12" t="s">
        <v>304</v>
      </c>
      <c r="E315" s="14" t="s">
        <v>1343</v>
      </c>
      <c r="F315" s="14" t="s">
        <v>1344</v>
      </c>
      <c r="G315" s="14" t="s">
        <v>1330</v>
      </c>
      <c r="H315" s="14"/>
    </row>
    <row r="316" spans="1:8" s="79" customFormat="1" ht="408.75" customHeight="1">
      <c r="A316" s="11">
        <v>316</v>
      </c>
      <c r="B316" s="87" t="str">
        <f t="shared" si="4"/>
        <v>00694029802003140002440000</v>
      </c>
      <c r="C316" s="12" t="s">
        <v>1345</v>
      </c>
      <c r="D316" s="12" t="s">
        <v>436</v>
      </c>
      <c r="E316" s="14" t="s">
        <v>1346</v>
      </c>
      <c r="F316" s="14" t="s">
        <v>1347</v>
      </c>
      <c r="G316" s="14" t="s">
        <v>1330</v>
      </c>
      <c r="H316" s="14"/>
    </row>
    <row r="317" spans="1:8" s="79" customFormat="1" ht="408.75" customHeight="1">
      <c r="A317" s="11">
        <v>317</v>
      </c>
      <c r="B317" s="87" t="str">
        <f t="shared" si="4"/>
        <v>00694029802003150002440000</v>
      </c>
      <c r="C317" s="12" t="s">
        <v>1348</v>
      </c>
      <c r="D317" s="12" t="s">
        <v>1349</v>
      </c>
      <c r="E317" s="14" t="s">
        <v>1350</v>
      </c>
      <c r="F317" s="14" t="s">
        <v>1351</v>
      </c>
      <c r="G317" s="14" t="s">
        <v>1330</v>
      </c>
      <c r="H317" s="14"/>
    </row>
    <row r="318" spans="1:8" s="79" customFormat="1" ht="408.75" customHeight="1">
      <c r="A318" s="11">
        <v>318</v>
      </c>
      <c r="B318" s="87" t="str">
        <f t="shared" si="4"/>
        <v>00694029802003160002440000</v>
      </c>
      <c r="C318" s="12" t="s">
        <v>1352</v>
      </c>
      <c r="D318" s="12" t="s">
        <v>1353</v>
      </c>
      <c r="E318" s="14" t="s">
        <v>1354</v>
      </c>
      <c r="F318" s="14" t="s">
        <v>1355</v>
      </c>
      <c r="G318" s="14" t="s">
        <v>1330</v>
      </c>
      <c r="H318" s="14"/>
    </row>
    <row r="319" spans="1:8" s="79" customFormat="1" ht="408.75" customHeight="1">
      <c r="A319" s="11">
        <v>319</v>
      </c>
      <c r="B319" s="87" t="str">
        <f t="shared" si="4"/>
        <v>00694029802003170002440000</v>
      </c>
      <c r="C319" s="12" t="s">
        <v>1356</v>
      </c>
      <c r="D319" s="12" t="s">
        <v>1357</v>
      </c>
      <c r="E319" s="14" t="s">
        <v>1358</v>
      </c>
      <c r="F319" s="14" t="s">
        <v>1359</v>
      </c>
      <c r="G319" s="14" t="s">
        <v>1360</v>
      </c>
      <c r="H319" s="14"/>
    </row>
    <row r="320" spans="1:8" s="79" customFormat="1" ht="408.75" customHeight="1">
      <c r="A320" s="11">
        <v>320</v>
      </c>
      <c r="B320" s="87" t="str">
        <f t="shared" si="4"/>
        <v>00694029802003180002440000</v>
      </c>
      <c r="C320" s="12" t="s">
        <v>1361</v>
      </c>
      <c r="D320" s="12" t="s">
        <v>300</v>
      </c>
      <c r="E320" s="14" t="s">
        <v>1362</v>
      </c>
      <c r="F320" s="14" t="s">
        <v>1363</v>
      </c>
      <c r="G320" s="14" t="s">
        <v>1360</v>
      </c>
      <c r="H320" s="14"/>
    </row>
    <row r="321" spans="1:8" s="79" customFormat="1" ht="408.75" customHeight="1">
      <c r="A321" s="11">
        <v>321</v>
      </c>
      <c r="B321" s="87" t="str">
        <f t="shared" si="4"/>
        <v>00694029802003190002440000</v>
      </c>
      <c r="C321" s="12" t="s">
        <v>1364</v>
      </c>
      <c r="D321" s="12" t="s">
        <v>1365</v>
      </c>
      <c r="E321" s="14" t="s">
        <v>1362</v>
      </c>
      <c r="F321" s="14" t="s">
        <v>1366</v>
      </c>
      <c r="G321" s="14" t="s">
        <v>1360</v>
      </c>
      <c r="H321" s="14"/>
    </row>
    <row r="322" spans="1:8" s="79" customFormat="1" ht="408.75" customHeight="1">
      <c r="A322" s="11">
        <v>322</v>
      </c>
      <c r="B322" s="87" t="str">
        <f t="shared" si="4"/>
        <v>00694029802003200002440000</v>
      </c>
      <c r="C322" s="12" t="s">
        <v>1367</v>
      </c>
      <c r="D322" s="12" t="s">
        <v>1357</v>
      </c>
      <c r="E322" s="14" t="s">
        <v>1362</v>
      </c>
      <c r="F322" s="14" t="s">
        <v>1368</v>
      </c>
      <c r="G322" s="14" t="s">
        <v>1360</v>
      </c>
      <c r="H322" s="14"/>
    </row>
    <row r="323" spans="1:8" s="79" customFormat="1" ht="408.75" customHeight="1">
      <c r="A323" s="11">
        <v>323</v>
      </c>
      <c r="B323" s="87" t="str">
        <f aca="true" t="shared" si="5" ref="B323:B386">"00694029802"&amp;TEXT(ROW(B321),"00000")&amp;"000"&amp;(2440000)</f>
        <v>00694029802003210002440000</v>
      </c>
      <c r="C323" s="12" t="s">
        <v>1369</v>
      </c>
      <c r="D323" s="12" t="s">
        <v>1370</v>
      </c>
      <c r="E323" s="14" t="s">
        <v>1371</v>
      </c>
      <c r="F323" s="14" t="s">
        <v>1372</v>
      </c>
      <c r="G323" s="14" t="s">
        <v>1360</v>
      </c>
      <c r="H323" s="14"/>
    </row>
    <row r="324" spans="1:8" s="79" customFormat="1" ht="408.75" customHeight="1">
      <c r="A324" s="11">
        <v>324</v>
      </c>
      <c r="B324" s="87" t="str">
        <f t="shared" si="5"/>
        <v>00694029802003220002440000</v>
      </c>
      <c r="C324" s="12" t="s">
        <v>1373</v>
      </c>
      <c r="D324" s="12" t="s">
        <v>1374</v>
      </c>
      <c r="E324" s="14" t="s">
        <v>1375</v>
      </c>
      <c r="F324" s="14" t="s">
        <v>1376</v>
      </c>
      <c r="G324" s="14" t="s">
        <v>1360</v>
      </c>
      <c r="H324" s="14"/>
    </row>
    <row r="325" spans="1:8" s="79" customFormat="1" ht="408.75" customHeight="1">
      <c r="A325" s="11">
        <v>325</v>
      </c>
      <c r="B325" s="87" t="str">
        <f t="shared" si="5"/>
        <v>00694029802003230002440000</v>
      </c>
      <c r="C325" s="12" t="s">
        <v>1377</v>
      </c>
      <c r="D325" s="12" t="s">
        <v>1378</v>
      </c>
      <c r="E325" s="14" t="s">
        <v>1379</v>
      </c>
      <c r="F325" s="14" t="s">
        <v>1380</v>
      </c>
      <c r="G325" s="14" t="s">
        <v>1360</v>
      </c>
      <c r="H325" s="14"/>
    </row>
    <row r="326" spans="1:8" s="79" customFormat="1" ht="408.75" customHeight="1">
      <c r="A326" s="11">
        <v>326</v>
      </c>
      <c r="B326" s="87" t="str">
        <f t="shared" si="5"/>
        <v>00694029802003240002440000</v>
      </c>
      <c r="C326" s="12" t="s">
        <v>1381</v>
      </c>
      <c r="D326" s="12" t="s">
        <v>1382</v>
      </c>
      <c r="E326" s="14" t="s">
        <v>1383</v>
      </c>
      <c r="F326" s="14" t="s">
        <v>1384</v>
      </c>
      <c r="G326" s="14" t="s">
        <v>1360</v>
      </c>
      <c r="H326" s="14"/>
    </row>
    <row r="327" spans="1:8" s="79" customFormat="1" ht="408.75" customHeight="1">
      <c r="A327" s="11">
        <v>327</v>
      </c>
      <c r="B327" s="87" t="str">
        <f t="shared" si="5"/>
        <v>00694029802003250002440000</v>
      </c>
      <c r="C327" s="12" t="s">
        <v>1385</v>
      </c>
      <c r="D327" s="12" t="s">
        <v>1386</v>
      </c>
      <c r="E327" s="14" t="s">
        <v>1387</v>
      </c>
      <c r="F327" s="14" t="s">
        <v>1388</v>
      </c>
      <c r="G327" s="14" t="s">
        <v>1360</v>
      </c>
      <c r="H327" s="14"/>
    </row>
    <row r="328" spans="1:8" s="79" customFormat="1" ht="408.75" customHeight="1">
      <c r="A328" s="11">
        <v>328</v>
      </c>
      <c r="B328" s="87" t="str">
        <f t="shared" si="5"/>
        <v>00694029802003260002440000</v>
      </c>
      <c r="C328" s="12" t="s">
        <v>1389</v>
      </c>
      <c r="D328" s="12" t="s">
        <v>1390</v>
      </c>
      <c r="E328" s="14" t="s">
        <v>1391</v>
      </c>
      <c r="F328" s="14" t="s">
        <v>1392</v>
      </c>
      <c r="G328" s="14" t="s">
        <v>1360</v>
      </c>
      <c r="H328" s="14"/>
    </row>
    <row r="329" spans="1:8" s="79" customFormat="1" ht="408.75" customHeight="1">
      <c r="A329" s="11">
        <v>329</v>
      </c>
      <c r="B329" s="87" t="str">
        <f t="shared" si="5"/>
        <v>00694029802003270002440000</v>
      </c>
      <c r="C329" s="12" t="s">
        <v>1393</v>
      </c>
      <c r="D329" s="12" t="s">
        <v>1394</v>
      </c>
      <c r="E329" s="14" t="s">
        <v>1395</v>
      </c>
      <c r="F329" s="14" t="s">
        <v>1396</v>
      </c>
      <c r="G329" s="14" t="s">
        <v>1360</v>
      </c>
      <c r="H329" s="14"/>
    </row>
    <row r="330" spans="1:8" s="79" customFormat="1" ht="408.75" customHeight="1">
      <c r="A330" s="11">
        <v>330</v>
      </c>
      <c r="B330" s="87" t="str">
        <f t="shared" si="5"/>
        <v>00694029802003280002440000</v>
      </c>
      <c r="C330" s="12" t="s">
        <v>1397</v>
      </c>
      <c r="D330" s="12" t="s">
        <v>1398</v>
      </c>
      <c r="E330" s="14" t="s">
        <v>1399</v>
      </c>
      <c r="F330" s="14" t="s">
        <v>1400</v>
      </c>
      <c r="G330" s="14" t="s">
        <v>1360</v>
      </c>
      <c r="H330" s="14"/>
    </row>
    <row r="331" spans="1:8" s="79" customFormat="1" ht="408.75" customHeight="1">
      <c r="A331" s="11">
        <v>331</v>
      </c>
      <c r="B331" s="87" t="str">
        <f t="shared" si="5"/>
        <v>00694029802003290002440000</v>
      </c>
      <c r="C331" s="12" t="s">
        <v>1401</v>
      </c>
      <c r="D331" s="12" t="s">
        <v>1402</v>
      </c>
      <c r="E331" s="14" t="s">
        <v>1403</v>
      </c>
      <c r="F331" s="14" t="s">
        <v>1404</v>
      </c>
      <c r="G331" s="14" t="s">
        <v>1360</v>
      </c>
      <c r="H331" s="14"/>
    </row>
    <row r="332" spans="1:8" s="79" customFormat="1" ht="408.75" customHeight="1">
      <c r="A332" s="11">
        <v>332</v>
      </c>
      <c r="B332" s="87" t="str">
        <f t="shared" si="5"/>
        <v>00694029802003300002440000</v>
      </c>
      <c r="C332" s="12" t="s">
        <v>1405</v>
      </c>
      <c r="D332" s="12" t="s">
        <v>1406</v>
      </c>
      <c r="E332" s="14" t="s">
        <v>1403</v>
      </c>
      <c r="F332" s="14" t="s">
        <v>1407</v>
      </c>
      <c r="G332" s="14" t="s">
        <v>1360</v>
      </c>
      <c r="H332" s="14"/>
    </row>
    <row r="333" spans="1:8" s="79" customFormat="1" ht="408.75" customHeight="1">
      <c r="A333" s="11">
        <v>333</v>
      </c>
      <c r="B333" s="87" t="str">
        <f t="shared" si="5"/>
        <v>00694029802003310002440000</v>
      </c>
      <c r="C333" s="12" t="s">
        <v>1408</v>
      </c>
      <c r="D333" s="12" t="s">
        <v>1409</v>
      </c>
      <c r="E333" s="14" t="s">
        <v>1410</v>
      </c>
      <c r="F333" s="14" t="s">
        <v>1411</v>
      </c>
      <c r="G333" s="14" t="s">
        <v>1360</v>
      </c>
      <c r="H333" s="14"/>
    </row>
    <row r="334" spans="1:8" s="79" customFormat="1" ht="408.75" customHeight="1">
      <c r="A334" s="11">
        <v>334</v>
      </c>
      <c r="B334" s="87" t="str">
        <f t="shared" si="5"/>
        <v>00694029802003320002440000</v>
      </c>
      <c r="C334" s="12" t="s">
        <v>1412</v>
      </c>
      <c r="D334" s="12" t="s">
        <v>1413</v>
      </c>
      <c r="E334" s="14" t="s">
        <v>1414</v>
      </c>
      <c r="F334" s="14" t="s">
        <v>1415</v>
      </c>
      <c r="G334" s="14" t="s">
        <v>1360</v>
      </c>
      <c r="H334" s="14"/>
    </row>
    <row r="335" spans="1:8" s="79" customFormat="1" ht="408.75" customHeight="1">
      <c r="A335" s="11">
        <v>335</v>
      </c>
      <c r="B335" s="87" t="str">
        <f t="shared" si="5"/>
        <v>00694029802003330002440000</v>
      </c>
      <c r="C335" s="12" t="s">
        <v>1416</v>
      </c>
      <c r="D335" s="12" t="s">
        <v>1417</v>
      </c>
      <c r="E335" s="14" t="s">
        <v>1418</v>
      </c>
      <c r="F335" s="14" t="s">
        <v>1419</v>
      </c>
      <c r="G335" s="14" t="s">
        <v>1360</v>
      </c>
      <c r="H335" s="14"/>
    </row>
    <row r="336" spans="1:8" s="79" customFormat="1" ht="408.75" customHeight="1">
      <c r="A336" s="11">
        <v>336</v>
      </c>
      <c r="B336" s="87" t="str">
        <f t="shared" si="5"/>
        <v>00694029802003340002440000</v>
      </c>
      <c r="C336" s="12" t="s">
        <v>1420</v>
      </c>
      <c r="D336" s="12" t="s">
        <v>1417</v>
      </c>
      <c r="E336" s="14" t="s">
        <v>1421</v>
      </c>
      <c r="F336" s="14" t="s">
        <v>1422</v>
      </c>
      <c r="G336" s="14" t="s">
        <v>1360</v>
      </c>
      <c r="H336" s="14"/>
    </row>
    <row r="337" spans="1:8" s="79" customFormat="1" ht="408.75" customHeight="1">
      <c r="A337" s="11">
        <v>337</v>
      </c>
      <c r="B337" s="87" t="str">
        <f t="shared" si="5"/>
        <v>00694029802003350002440000</v>
      </c>
      <c r="C337" s="12" t="s">
        <v>1423</v>
      </c>
      <c r="D337" s="12" t="s">
        <v>1349</v>
      </c>
      <c r="E337" s="14" t="s">
        <v>1424</v>
      </c>
      <c r="F337" s="14" t="s">
        <v>1425</v>
      </c>
      <c r="G337" s="14" t="s">
        <v>1112</v>
      </c>
      <c r="H337" s="14"/>
    </row>
    <row r="338" spans="1:8" s="79" customFormat="1" ht="408.75" customHeight="1">
      <c r="A338" s="11">
        <v>338</v>
      </c>
      <c r="B338" s="87" t="str">
        <f t="shared" si="5"/>
        <v>00694029802003360002440000</v>
      </c>
      <c r="C338" s="12" t="s">
        <v>1426</v>
      </c>
      <c r="D338" s="12" t="s">
        <v>1349</v>
      </c>
      <c r="E338" s="14" t="s">
        <v>1427</v>
      </c>
      <c r="F338" s="14" t="s">
        <v>1428</v>
      </c>
      <c r="G338" s="14" t="s">
        <v>1112</v>
      </c>
      <c r="H338" s="14"/>
    </row>
    <row r="339" spans="1:8" s="79" customFormat="1" ht="408.75" customHeight="1">
      <c r="A339" s="11">
        <v>339</v>
      </c>
      <c r="B339" s="87" t="str">
        <f t="shared" si="5"/>
        <v>00694029802003370002440000</v>
      </c>
      <c r="C339" s="12" t="s">
        <v>1429</v>
      </c>
      <c r="D339" s="12" t="s">
        <v>1349</v>
      </c>
      <c r="E339" s="14" t="s">
        <v>1430</v>
      </c>
      <c r="F339" s="14" t="s">
        <v>1431</v>
      </c>
      <c r="G339" s="14" t="s">
        <v>1112</v>
      </c>
      <c r="H339" s="14"/>
    </row>
    <row r="340" spans="1:8" s="79" customFormat="1" ht="408.75" customHeight="1">
      <c r="A340" s="11">
        <v>340</v>
      </c>
      <c r="B340" s="87" t="str">
        <f t="shared" si="5"/>
        <v>00694029802003380002440000</v>
      </c>
      <c r="C340" s="12" t="s">
        <v>1432</v>
      </c>
      <c r="D340" s="12" t="s">
        <v>1349</v>
      </c>
      <c r="E340" s="14" t="s">
        <v>1433</v>
      </c>
      <c r="F340" s="14" t="s">
        <v>1434</v>
      </c>
      <c r="G340" s="14" t="s">
        <v>1112</v>
      </c>
      <c r="H340" s="14"/>
    </row>
    <row r="341" spans="1:8" s="79" customFormat="1" ht="408.75" customHeight="1">
      <c r="A341" s="11">
        <v>341</v>
      </c>
      <c r="B341" s="87" t="str">
        <f t="shared" si="5"/>
        <v>00694029802003390002440000</v>
      </c>
      <c r="C341" s="12" t="s">
        <v>1435</v>
      </c>
      <c r="D341" s="12" t="s">
        <v>575</v>
      </c>
      <c r="E341" s="14" t="s">
        <v>1436</v>
      </c>
      <c r="F341" s="14" t="s">
        <v>1437</v>
      </c>
      <c r="G341" s="14" t="s">
        <v>1438</v>
      </c>
      <c r="H341" s="14"/>
    </row>
    <row r="342" spans="1:8" s="79" customFormat="1" ht="408.75" customHeight="1">
      <c r="A342" s="11">
        <v>342</v>
      </c>
      <c r="B342" s="87" t="str">
        <f t="shared" si="5"/>
        <v>00694029802003400002440000</v>
      </c>
      <c r="C342" s="12" t="s">
        <v>1439</v>
      </c>
      <c r="D342" s="12" t="s">
        <v>1299</v>
      </c>
      <c r="E342" s="14" t="s">
        <v>1440</v>
      </c>
      <c r="F342" s="14" t="s">
        <v>1441</v>
      </c>
      <c r="G342" s="14" t="s">
        <v>1438</v>
      </c>
      <c r="H342" s="14"/>
    </row>
    <row r="343" spans="1:8" s="79" customFormat="1" ht="408.75" customHeight="1">
      <c r="A343" s="11">
        <v>343</v>
      </c>
      <c r="B343" s="87" t="str">
        <f t="shared" si="5"/>
        <v>00694029802003410002440000</v>
      </c>
      <c r="C343" s="12" t="s">
        <v>1442</v>
      </c>
      <c r="D343" s="12" t="s">
        <v>1443</v>
      </c>
      <c r="E343" s="14" t="s">
        <v>1440</v>
      </c>
      <c r="F343" s="14" t="s">
        <v>1444</v>
      </c>
      <c r="G343" s="14" t="s">
        <v>1438</v>
      </c>
      <c r="H343" s="14"/>
    </row>
    <row r="344" spans="1:8" s="79" customFormat="1" ht="408.75" customHeight="1">
      <c r="A344" s="11">
        <v>344</v>
      </c>
      <c r="B344" s="87" t="str">
        <f t="shared" si="5"/>
        <v>00694029802003420002440000</v>
      </c>
      <c r="C344" s="12" t="s">
        <v>1445</v>
      </c>
      <c r="D344" s="12" t="s">
        <v>1443</v>
      </c>
      <c r="E344" s="14" t="s">
        <v>1446</v>
      </c>
      <c r="F344" s="14" t="s">
        <v>1447</v>
      </c>
      <c r="G344" s="14" t="s">
        <v>1438</v>
      </c>
      <c r="H344" s="14"/>
    </row>
    <row r="345" spans="1:8" s="79" customFormat="1" ht="408.75" customHeight="1">
      <c r="A345" s="11">
        <v>345</v>
      </c>
      <c r="B345" s="87" t="str">
        <f t="shared" si="5"/>
        <v>00694029802003430002440000</v>
      </c>
      <c r="C345" s="12" t="s">
        <v>1448</v>
      </c>
      <c r="D345" s="12" t="s">
        <v>1299</v>
      </c>
      <c r="E345" s="14" t="s">
        <v>1449</v>
      </c>
      <c r="F345" s="14" t="s">
        <v>1450</v>
      </c>
      <c r="G345" s="14" t="s">
        <v>1438</v>
      </c>
      <c r="H345" s="14"/>
    </row>
    <row r="346" spans="1:8" s="79" customFormat="1" ht="408.75" customHeight="1">
      <c r="A346" s="11">
        <v>346</v>
      </c>
      <c r="B346" s="87" t="str">
        <f t="shared" si="5"/>
        <v>00694029802003440002440000</v>
      </c>
      <c r="C346" s="12" t="s">
        <v>1451</v>
      </c>
      <c r="D346" s="12" t="s">
        <v>1452</v>
      </c>
      <c r="E346" s="14" t="s">
        <v>1453</v>
      </c>
      <c r="F346" s="14" t="s">
        <v>1454</v>
      </c>
      <c r="G346" s="14" t="s">
        <v>1438</v>
      </c>
      <c r="H346" s="14"/>
    </row>
    <row r="347" spans="1:8" s="79" customFormat="1" ht="408.75" customHeight="1">
      <c r="A347" s="11">
        <v>347</v>
      </c>
      <c r="B347" s="87" t="str">
        <f t="shared" si="5"/>
        <v>00694029802003450002440000</v>
      </c>
      <c r="C347" s="12" t="s">
        <v>1455</v>
      </c>
      <c r="D347" s="12" t="s">
        <v>436</v>
      </c>
      <c r="E347" s="14" t="s">
        <v>1456</v>
      </c>
      <c r="F347" s="14" t="s">
        <v>1457</v>
      </c>
      <c r="G347" s="14" t="s">
        <v>1438</v>
      </c>
      <c r="H347" s="14"/>
    </row>
    <row r="348" spans="1:8" s="79" customFormat="1" ht="408.75" customHeight="1">
      <c r="A348" s="11">
        <v>348</v>
      </c>
      <c r="B348" s="87" t="str">
        <f t="shared" si="5"/>
        <v>00694029802003460002440000</v>
      </c>
      <c r="C348" s="12" t="s">
        <v>1458</v>
      </c>
      <c r="D348" s="12" t="s">
        <v>1349</v>
      </c>
      <c r="E348" s="14" t="s">
        <v>1456</v>
      </c>
      <c r="F348" s="14" t="s">
        <v>1459</v>
      </c>
      <c r="G348" s="14" t="s">
        <v>1438</v>
      </c>
      <c r="H348" s="14"/>
    </row>
    <row r="349" spans="1:8" s="79" customFormat="1" ht="408.75" customHeight="1">
      <c r="A349" s="11">
        <v>349</v>
      </c>
      <c r="B349" s="87" t="str">
        <f t="shared" si="5"/>
        <v>00694029802003470002440000</v>
      </c>
      <c r="C349" s="12" t="s">
        <v>1460</v>
      </c>
      <c r="D349" s="12" t="s">
        <v>436</v>
      </c>
      <c r="E349" s="14" t="s">
        <v>1461</v>
      </c>
      <c r="F349" s="14" t="s">
        <v>1462</v>
      </c>
      <c r="G349" s="14" t="s">
        <v>1438</v>
      </c>
      <c r="H349" s="14"/>
    </row>
    <row r="350" spans="1:8" s="79" customFormat="1" ht="408.75" customHeight="1">
      <c r="A350" s="11">
        <v>350</v>
      </c>
      <c r="B350" s="87" t="str">
        <f t="shared" si="5"/>
        <v>00694029802003480002440000</v>
      </c>
      <c r="C350" s="12" t="s">
        <v>1463</v>
      </c>
      <c r="D350" s="12" t="s">
        <v>1464</v>
      </c>
      <c r="E350" s="14" t="s">
        <v>1465</v>
      </c>
      <c r="F350" s="14" t="s">
        <v>1466</v>
      </c>
      <c r="G350" s="14" t="s">
        <v>1438</v>
      </c>
      <c r="H350" s="14"/>
    </row>
    <row r="351" spans="1:8" s="79" customFormat="1" ht="408.75" customHeight="1">
      <c r="A351" s="11">
        <v>351</v>
      </c>
      <c r="B351" s="87" t="str">
        <f t="shared" si="5"/>
        <v>00694029802003490002440000</v>
      </c>
      <c r="C351" s="12" t="s">
        <v>1467</v>
      </c>
      <c r="D351" s="12" t="s">
        <v>1468</v>
      </c>
      <c r="E351" s="14" t="s">
        <v>1469</v>
      </c>
      <c r="F351" s="14" t="s">
        <v>1470</v>
      </c>
      <c r="G351" s="14" t="s">
        <v>1471</v>
      </c>
      <c r="H351" s="14"/>
    </row>
    <row r="352" spans="1:8" s="79" customFormat="1" ht="408.75" customHeight="1">
      <c r="A352" s="11">
        <v>352</v>
      </c>
      <c r="B352" s="87" t="str">
        <f t="shared" si="5"/>
        <v>00694029802003500002440000</v>
      </c>
      <c r="C352" s="12" t="s">
        <v>1472</v>
      </c>
      <c r="D352" s="12" t="s">
        <v>951</v>
      </c>
      <c r="E352" s="14" t="s">
        <v>1473</v>
      </c>
      <c r="F352" s="14" t="s">
        <v>1474</v>
      </c>
      <c r="G352" s="14" t="s">
        <v>1471</v>
      </c>
      <c r="H352" s="14"/>
    </row>
    <row r="353" spans="1:8" s="79" customFormat="1" ht="408.75" customHeight="1">
      <c r="A353" s="11">
        <v>353</v>
      </c>
      <c r="B353" s="87" t="str">
        <f t="shared" si="5"/>
        <v>00694029802003510002440000</v>
      </c>
      <c r="C353" s="12" t="s">
        <v>1475</v>
      </c>
      <c r="D353" s="12" t="s">
        <v>951</v>
      </c>
      <c r="E353" s="14" t="s">
        <v>1476</v>
      </c>
      <c r="F353" s="14" t="s">
        <v>1477</v>
      </c>
      <c r="G353" s="14" t="s">
        <v>1471</v>
      </c>
      <c r="H353" s="14"/>
    </row>
    <row r="354" spans="1:8" s="79" customFormat="1" ht="408.75" customHeight="1">
      <c r="A354" s="11">
        <v>354</v>
      </c>
      <c r="B354" s="87" t="str">
        <f t="shared" si="5"/>
        <v>00694029802003520002440000</v>
      </c>
      <c r="C354" s="12" t="s">
        <v>1478</v>
      </c>
      <c r="D354" s="12" t="s">
        <v>951</v>
      </c>
      <c r="E354" s="14" t="s">
        <v>1479</v>
      </c>
      <c r="F354" s="14" t="s">
        <v>1480</v>
      </c>
      <c r="G354" s="14" t="s">
        <v>1471</v>
      </c>
      <c r="H354" s="14"/>
    </row>
    <row r="355" spans="1:8" s="79" customFormat="1" ht="408.75" customHeight="1">
      <c r="A355" s="11">
        <v>355</v>
      </c>
      <c r="B355" s="87" t="str">
        <f t="shared" si="5"/>
        <v>00694029802003530002440000</v>
      </c>
      <c r="C355" s="12" t="s">
        <v>1481</v>
      </c>
      <c r="D355" s="12" t="s">
        <v>1482</v>
      </c>
      <c r="E355" s="14" t="s">
        <v>1483</v>
      </c>
      <c r="F355" s="14" t="s">
        <v>1484</v>
      </c>
      <c r="G355" s="14" t="s">
        <v>1471</v>
      </c>
      <c r="H355" s="14"/>
    </row>
    <row r="356" spans="1:8" s="79" customFormat="1" ht="408.75" customHeight="1">
      <c r="A356" s="11">
        <v>356</v>
      </c>
      <c r="B356" s="87" t="str">
        <f t="shared" si="5"/>
        <v>00694029802003540002440000</v>
      </c>
      <c r="C356" s="12" t="s">
        <v>1485</v>
      </c>
      <c r="D356" s="12" t="s">
        <v>951</v>
      </c>
      <c r="E356" s="14" t="s">
        <v>1486</v>
      </c>
      <c r="F356" s="14" t="s">
        <v>1487</v>
      </c>
      <c r="G356" s="14" t="s">
        <v>1471</v>
      </c>
      <c r="H356" s="14"/>
    </row>
    <row r="357" spans="1:8" s="79" customFormat="1" ht="408.75" customHeight="1">
      <c r="A357" s="11">
        <v>357</v>
      </c>
      <c r="B357" s="87" t="str">
        <f t="shared" si="5"/>
        <v>00694029802003550002440000</v>
      </c>
      <c r="C357" s="12" t="s">
        <v>1488</v>
      </c>
      <c r="D357" s="12" t="s">
        <v>951</v>
      </c>
      <c r="E357" s="14" t="s">
        <v>1489</v>
      </c>
      <c r="F357" s="14" t="s">
        <v>1490</v>
      </c>
      <c r="G357" s="14" t="s">
        <v>1471</v>
      </c>
      <c r="H357" s="14"/>
    </row>
    <row r="358" spans="1:8" s="79" customFormat="1" ht="408.75" customHeight="1">
      <c r="A358" s="11">
        <v>358</v>
      </c>
      <c r="B358" s="87" t="str">
        <f t="shared" si="5"/>
        <v>00694029802003560002440000</v>
      </c>
      <c r="C358" s="12" t="s">
        <v>1491</v>
      </c>
      <c r="D358" s="12" t="s">
        <v>436</v>
      </c>
      <c r="E358" s="14" t="s">
        <v>1492</v>
      </c>
      <c r="F358" s="14" t="s">
        <v>1493</v>
      </c>
      <c r="G358" s="14" t="s">
        <v>1471</v>
      </c>
      <c r="H358" s="14"/>
    </row>
    <row r="359" spans="1:8" s="79" customFormat="1" ht="408.75" customHeight="1">
      <c r="A359" s="11">
        <v>359</v>
      </c>
      <c r="B359" s="87" t="str">
        <f t="shared" si="5"/>
        <v>00694029802003570002440000</v>
      </c>
      <c r="C359" s="12" t="s">
        <v>1494</v>
      </c>
      <c r="D359" s="12" t="s">
        <v>951</v>
      </c>
      <c r="E359" s="14" t="s">
        <v>1495</v>
      </c>
      <c r="F359" s="14" t="s">
        <v>1496</v>
      </c>
      <c r="G359" s="14" t="s">
        <v>1112</v>
      </c>
      <c r="H359" s="14"/>
    </row>
    <row r="360" spans="1:8" s="79" customFormat="1" ht="408.75" customHeight="1">
      <c r="A360" s="11">
        <v>360</v>
      </c>
      <c r="B360" s="87" t="str">
        <f t="shared" si="5"/>
        <v>00694029802003580002440000</v>
      </c>
      <c r="C360" s="12" t="s">
        <v>1497</v>
      </c>
      <c r="D360" s="12" t="s">
        <v>1498</v>
      </c>
      <c r="E360" s="14" t="s">
        <v>1499</v>
      </c>
      <c r="F360" s="14" t="s">
        <v>1500</v>
      </c>
      <c r="G360" s="14" t="s">
        <v>1112</v>
      </c>
      <c r="H360" s="14"/>
    </row>
    <row r="361" spans="1:8" s="79" customFormat="1" ht="408.75" customHeight="1">
      <c r="A361" s="11">
        <v>361</v>
      </c>
      <c r="B361" s="87" t="str">
        <f t="shared" si="5"/>
        <v>00694029802003590002440000</v>
      </c>
      <c r="C361" s="12" t="s">
        <v>1501</v>
      </c>
      <c r="D361" s="12" t="s">
        <v>951</v>
      </c>
      <c r="E361" s="14" t="s">
        <v>1502</v>
      </c>
      <c r="F361" s="14" t="s">
        <v>1503</v>
      </c>
      <c r="G361" s="14" t="s">
        <v>1112</v>
      </c>
      <c r="H361" s="14"/>
    </row>
    <row r="362" spans="1:8" s="79" customFormat="1" ht="408.75" customHeight="1">
      <c r="A362" s="11">
        <v>362</v>
      </c>
      <c r="B362" s="87" t="str">
        <f t="shared" si="5"/>
        <v>00694029802003600002440000</v>
      </c>
      <c r="C362" s="12" t="s">
        <v>1504</v>
      </c>
      <c r="D362" s="12" t="s">
        <v>1505</v>
      </c>
      <c r="E362" s="14" t="s">
        <v>1506</v>
      </c>
      <c r="F362" s="14" t="s">
        <v>1507</v>
      </c>
      <c r="G362" s="14" t="s">
        <v>1508</v>
      </c>
      <c r="H362" s="14"/>
    </row>
    <row r="363" spans="1:8" s="79" customFormat="1" ht="408.75" customHeight="1">
      <c r="A363" s="11">
        <v>363</v>
      </c>
      <c r="B363" s="87" t="str">
        <f t="shared" si="5"/>
        <v>00694029802003610002440000</v>
      </c>
      <c r="C363" s="12" t="s">
        <v>1509</v>
      </c>
      <c r="D363" s="12" t="s">
        <v>1505</v>
      </c>
      <c r="E363" s="14" t="s">
        <v>1510</v>
      </c>
      <c r="F363" s="14" t="s">
        <v>1511</v>
      </c>
      <c r="G363" s="14" t="s">
        <v>1508</v>
      </c>
      <c r="H363" s="14"/>
    </row>
    <row r="364" spans="1:8" s="79" customFormat="1" ht="408.75" customHeight="1">
      <c r="A364" s="11">
        <v>364</v>
      </c>
      <c r="B364" s="87" t="str">
        <f t="shared" si="5"/>
        <v>00694029802003620002440000</v>
      </c>
      <c r="C364" s="12" t="s">
        <v>1512</v>
      </c>
      <c r="D364" s="12" t="s">
        <v>1505</v>
      </c>
      <c r="E364" s="14" t="s">
        <v>1513</v>
      </c>
      <c r="F364" s="14" t="s">
        <v>1514</v>
      </c>
      <c r="G364" s="14" t="s">
        <v>1508</v>
      </c>
      <c r="H364" s="14"/>
    </row>
    <row r="365" spans="1:8" s="79" customFormat="1" ht="408.75" customHeight="1">
      <c r="A365" s="11">
        <v>365</v>
      </c>
      <c r="B365" s="87" t="str">
        <f t="shared" si="5"/>
        <v>00694029802003630002440000</v>
      </c>
      <c r="C365" s="12" t="s">
        <v>1515</v>
      </c>
      <c r="D365" s="12" t="s">
        <v>436</v>
      </c>
      <c r="E365" s="14" t="s">
        <v>1516</v>
      </c>
      <c r="F365" s="14" t="s">
        <v>1517</v>
      </c>
      <c r="G365" s="14" t="s">
        <v>1508</v>
      </c>
      <c r="H365" s="14"/>
    </row>
    <row r="366" spans="1:8" s="79" customFormat="1" ht="408.75" customHeight="1">
      <c r="A366" s="11">
        <v>366</v>
      </c>
      <c r="B366" s="87" t="str">
        <f t="shared" si="5"/>
        <v>00694029802003640002440000</v>
      </c>
      <c r="C366" s="12" t="s">
        <v>1518</v>
      </c>
      <c r="D366" s="12" t="s">
        <v>436</v>
      </c>
      <c r="E366" s="14" t="s">
        <v>1519</v>
      </c>
      <c r="F366" s="14" t="s">
        <v>1520</v>
      </c>
      <c r="G366" s="14" t="s">
        <v>1521</v>
      </c>
      <c r="H366" s="14"/>
    </row>
    <row r="367" spans="1:8" s="79" customFormat="1" ht="408.75" customHeight="1">
      <c r="A367" s="11">
        <v>367</v>
      </c>
      <c r="B367" s="87" t="str">
        <f t="shared" si="5"/>
        <v>00694029802003650002440000</v>
      </c>
      <c r="C367" s="12" t="s">
        <v>1522</v>
      </c>
      <c r="D367" s="12" t="s">
        <v>1523</v>
      </c>
      <c r="E367" s="14" t="s">
        <v>1524</v>
      </c>
      <c r="F367" s="14" t="s">
        <v>1525</v>
      </c>
      <c r="G367" s="14" t="s">
        <v>1112</v>
      </c>
      <c r="H367" s="14"/>
    </row>
    <row r="368" spans="1:8" s="79" customFormat="1" ht="408.75" customHeight="1">
      <c r="A368" s="11">
        <v>368</v>
      </c>
      <c r="B368" s="87" t="str">
        <f t="shared" si="5"/>
        <v>00694029802003660002440000</v>
      </c>
      <c r="C368" s="12" t="s">
        <v>1526</v>
      </c>
      <c r="D368" s="12" t="s">
        <v>1527</v>
      </c>
      <c r="E368" s="14" t="s">
        <v>1528</v>
      </c>
      <c r="F368" s="14" t="s">
        <v>1529</v>
      </c>
      <c r="G368" s="14" t="s">
        <v>1112</v>
      </c>
      <c r="H368" s="14"/>
    </row>
    <row r="369" spans="1:8" s="79" customFormat="1" ht="408.75" customHeight="1">
      <c r="A369" s="11">
        <v>369</v>
      </c>
      <c r="B369" s="87" t="str">
        <f t="shared" si="5"/>
        <v>00694029802003670002440000</v>
      </c>
      <c r="C369" s="12" t="s">
        <v>1530</v>
      </c>
      <c r="D369" s="12" t="s">
        <v>1531</v>
      </c>
      <c r="E369" s="14" t="s">
        <v>1532</v>
      </c>
      <c r="F369" s="14" t="s">
        <v>1533</v>
      </c>
      <c r="G369" s="14" t="s">
        <v>1112</v>
      </c>
      <c r="H369" s="14"/>
    </row>
    <row r="370" spans="1:8" s="79" customFormat="1" ht="408.75" customHeight="1">
      <c r="A370" s="11">
        <v>370</v>
      </c>
      <c r="B370" s="87" t="str">
        <f t="shared" si="5"/>
        <v>00694029802003680002440000</v>
      </c>
      <c r="C370" s="12" t="s">
        <v>1534</v>
      </c>
      <c r="D370" s="12" t="s">
        <v>1535</v>
      </c>
      <c r="E370" s="14" t="s">
        <v>1536</v>
      </c>
      <c r="F370" s="14" t="s">
        <v>1537</v>
      </c>
      <c r="G370" s="14" t="s">
        <v>1538</v>
      </c>
      <c r="H370" s="14"/>
    </row>
    <row r="371" spans="1:8" s="79" customFormat="1" ht="408.75" customHeight="1">
      <c r="A371" s="11">
        <v>371</v>
      </c>
      <c r="B371" s="87" t="str">
        <f t="shared" si="5"/>
        <v>00694029802003690002440000</v>
      </c>
      <c r="C371" s="12" t="s">
        <v>1539</v>
      </c>
      <c r="D371" s="12" t="s">
        <v>896</v>
      </c>
      <c r="E371" s="14" t="s">
        <v>1540</v>
      </c>
      <c r="F371" s="14" t="s">
        <v>1541</v>
      </c>
      <c r="G371" s="14" t="s">
        <v>1538</v>
      </c>
      <c r="H371" s="14"/>
    </row>
    <row r="372" spans="1:8" s="79" customFormat="1" ht="408.75" customHeight="1">
      <c r="A372" s="11">
        <v>372</v>
      </c>
      <c r="B372" s="87" t="str">
        <f t="shared" si="5"/>
        <v>00694029802003700002440000</v>
      </c>
      <c r="C372" s="12" t="s">
        <v>1542</v>
      </c>
      <c r="D372" s="12" t="s">
        <v>1543</v>
      </c>
      <c r="E372" s="14" t="s">
        <v>1544</v>
      </c>
      <c r="F372" s="14" t="s">
        <v>1545</v>
      </c>
      <c r="G372" s="14" t="s">
        <v>1538</v>
      </c>
      <c r="H372" s="14"/>
    </row>
    <row r="373" spans="1:8" s="79" customFormat="1" ht="408.75" customHeight="1">
      <c r="A373" s="11">
        <v>373</v>
      </c>
      <c r="B373" s="87" t="str">
        <f t="shared" si="5"/>
        <v>00694029802003710002440000</v>
      </c>
      <c r="C373" s="12" t="s">
        <v>1546</v>
      </c>
      <c r="D373" s="12" t="s">
        <v>320</v>
      </c>
      <c r="E373" s="14" t="s">
        <v>1547</v>
      </c>
      <c r="F373" s="14" t="s">
        <v>1548</v>
      </c>
      <c r="G373" s="14" t="s">
        <v>1538</v>
      </c>
      <c r="H373" s="14"/>
    </row>
    <row r="374" spans="1:8" s="79" customFormat="1" ht="408.75" customHeight="1">
      <c r="A374" s="11">
        <v>374</v>
      </c>
      <c r="B374" s="87" t="str">
        <f t="shared" si="5"/>
        <v>00694029802003720002440000</v>
      </c>
      <c r="C374" s="12" t="s">
        <v>1549</v>
      </c>
      <c r="D374" s="12" t="s">
        <v>951</v>
      </c>
      <c r="E374" s="14" t="s">
        <v>1550</v>
      </c>
      <c r="F374" s="14" t="s">
        <v>1551</v>
      </c>
      <c r="G374" s="14" t="s">
        <v>1538</v>
      </c>
      <c r="H374" s="14"/>
    </row>
    <row r="375" spans="1:8" s="79" customFormat="1" ht="408.75" customHeight="1">
      <c r="A375" s="11">
        <v>375</v>
      </c>
      <c r="B375" s="87" t="str">
        <f t="shared" si="5"/>
        <v>00694029802003730002440000</v>
      </c>
      <c r="C375" s="12" t="s">
        <v>1552</v>
      </c>
      <c r="D375" s="12" t="s">
        <v>1553</v>
      </c>
      <c r="E375" s="14" t="s">
        <v>1554</v>
      </c>
      <c r="F375" s="14" t="s">
        <v>1555</v>
      </c>
      <c r="G375" s="14" t="s">
        <v>1556</v>
      </c>
      <c r="H375" s="14"/>
    </row>
    <row r="376" spans="1:8" s="79" customFormat="1" ht="408.75" customHeight="1">
      <c r="A376" s="11">
        <v>376</v>
      </c>
      <c r="B376" s="87" t="str">
        <f t="shared" si="5"/>
        <v>00694029802003740002440000</v>
      </c>
      <c r="C376" s="12" t="s">
        <v>1557</v>
      </c>
      <c r="D376" s="12" t="s">
        <v>1558</v>
      </c>
      <c r="E376" s="14" t="s">
        <v>1559</v>
      </c>
      <c r="F376" s="14" t="s">
        <v>1560</v>
      </c>
      <c r="G376" s="14" t="s">
        <v>1556</v>
      </c>
      <c r="H376" s="14"/>
    </row>
    <row r="377" spans="1:8" s="79" customFormat="1" ht="408.75" customHeight="1">
      <c r="A377" s="11">
        <v>377</v>
      </c>
      <c r="B377" s="87" t="str">
        <f t="shared" si="5"/>
        <v>00694029802003750002440000</v>
      </c>
      <c r="C377" s="12" t="s">
        <v>1561</v>
      </c>
      <c r="D377" s="12" t="s">
        <v>1562</v>
      </c>
      <c r="E377" s="14" t="s">
        <v>1563</v>
      </c>
      <c r="F377" s="14" t="s">
        <v>1564</v>
      </c>
      <c r="G377" s="14" t="s">
        <v>1556</v>
      </c>
      <c r="H377" s="14"/>
    </row>
    <row r="378" spans="1:8" s="79" customFormat="1" ht="408.75" customHeight="1">
      <c r="A378" s="11">
        <v>378</v>
      </c>
      <c r="B378" s="87" t="str">
        <f t="shared" si="5"/>
        <v>00694029802003760002440000</v>
      </c>
      <c r="C378" s="12" t="s">
        <v>1565</v>
      </c>
      <c r="D378" s="12" t="s">
        <v>436</v>
      </c>
      <c r="E378" s="14" t="s">
        <v>1566</v>
      </c>
      <c r="F378" s="14" t="s">
        <v>1567</v>
      </c>
      <c r="G378" s="14" t="s">
        <v>1556</v>
      </c>
      <c r="H378" s="14"/>
    </row>
    <row r="379" spans="1:8" s="79" customFormat="1" ht="408.75" customHeight="1">
      <c r="A379" s="11">
        <v>379</v>
      </c>
      <c r="B379" s="87" t="str">
        <f t="shared" si="5"/>
        <v>00694029802003770002440000</v>
      </c>
      <c r="C379" s="12" t="s">
        <v>1568</v>
      </c>
      <c r="D379" s="12" t="s">
        <v>575</v>
      </c>
      <c r="E379" s="14" t="s">
        <v>1569</v>
      </c>
      <c r="F379" s="14" t="s">
        <v>1570</v>
      </c>
      <c r="G379" s="14" t="s">
        <v>1556</v>
      </c>
      <c r="H379" s="14"/>
    </row>
    <row r="380" spans="1:8" s="79" customFormat="1" ht="408.75" customHeight="1">
      <c r="A380" s="11">
        <v>380</v>
      </c>
      <c r="B380" s="87" t="str">
        <f t="shared" si="5"/>
        <v>00694029802003780002440000</v>
      </c>
      <c r="C380" s="12" t="s">
        <v>1571</v>
      </c>
      <c r="D380" s="12" t="s">
        <v>575</v>
      </c>
      <c r="E380" s="14" t="s">
        <v>1572</v>
      </c>
      <c r="F380" s="14" t="s">
        <v>1573</v>
      </c>
      <c r="G380" s="14" t="s">
        <v>1556</v>
      </c>
      <c r="H380" s="14"/>
    </row>
    <row r="381" spans="1:8" s="79" customFormat="1" ht="408.75" customHeight="1">
      <c r="A381" s="11">
        <v>381</v>
      </c>
      <c r="B381" s="87" t="str">
        <f t="shared" si="5"/>
        <v>00694029802003790002440000</v>
      </c>
      <c r="C381" s="12" t="s">
        <v>1574</v>
      </c>
      <c r="D381" s="12" t="s">
        <v>1033</v>
      </c>
      <c r="E381" s="14" t="s">
        <v>1575</v>
      </c>
      <c r="F381" s="14" t="s">
        <v>1576</v>
      </c>
      <c r="G381" s="14" t="s">
        <v>1556</v>
      </c>
      <c r="H381" s="14"/>
    </row>
    <row r="382" spans="1:8" s="79" customFormat="1" ht="408.75" customHeight="1">
      <c r="A382" s="11">
        <v>382</v>
      </c>
      <c r="B382" s="87" t="str">
        <f t="shared" si="5"/>
        <v>00694029802003800002440000</v>
      </c>
      <c r="C382" s="12" t="s">
        <v>1577</v>
      </c>
      <c r="D382" s="12" t="s">
        <v>575</v>
      </c>
      <c r="E382" s="14" t="s">
        <v>1578</v>
      </c>
      <c r="F382" s="14" t="s">
        <v>1579</v>
      </c>
      <c r="G382" s="14" t="s">
        <v>1556</v>
      </c>
      <c r="H382" s="14"/>
    </row>
    <row r="383" spans="1:8" s="79" customFormat="1" ht="408.75" customHeight="1">
      <c r="A383" s="11">
        <v>383</v>
      </c>
      <c r="B383" s="87" t="str">
        <f t="shared" si="5"/>
        <v>00694029802003810002440000</v>
      </c>
      <c r="C383" s="12" t="s">
        <v>1580</v>
      </c>
      <c r="D383" s="12" t="s">
        <v>1581</v>
      </c>
      <c r="E383" s="14" t="s">
        <v>1582</v>
      </c>
      <c r="F383" s="14" t="s">
        <v>1583</v>
      </c>
      <c r="G383" s="14" t="s">
        <v>1556</v>
      </c>
      <c r="H383" s="14"/>
    </row>
    <row r="384" spans="1:8" s="79" customFormat="1" ht="408.75" customHeight="1">
      <c r="A384" s="11">
        <v>384</v>
      </c>
      <c r="B384" s="87" t="str">
        <f t="shared" si="5"/>
        <v>00694029802003820002440000</v>
      </c>
      <c r="C384" s="12" t="s">
        <v>1584</v>
      </c>
      <c r="D384" s="12" t="s">
        <v>575</v>
      </c>
      <c r="E384" s="14" t="s">
        <v>1585</v>
      </c>
      <c r="F384" s="14" t="s">
        <v>1586</v>
      </c>
      <c r="G384" s="14" t="s">
        <v>1556</v>
      </c>
      <c r="H384" s="14"/>
    </row>
    <row r="385" spans="1:8" s="79" customFormat="1" ht="408.75" customHeight="1">
      <c r="A385" s="11">
        <v>385</v>
      </c>
      <c r="B385" s="87" t="str">
        <f t="shared" si="5"/>
        <v>00694029802003830002440000</v>
      </c>
      <c r="C385" s="12" t="s">
        <v>1587</v>
      </c>
      <c r="D385" s="12" t="s">
        <v>575</v>
      </c>
      <c r="E385" s="14" t="s">
        <v>1588</v>
      </c>
      <c r="F385" s="14" t="s">
        <v>1589</v>
      </c>
      <c r="G385" s="14" t="s">
        <v>1556</v>
      </c>
      <c r="H385" s="14"/>
    </row>
    <row r="386" spans="1:8" s="79" customFormat="1" ht="408.75" customHeight="1">
      <c r="A386" s="11">
        <v>386</v>
      </c>
      <c r="B386" s="87" t="str">
        <f t="shared" si="5"/>
        <v>00694029802003840002440000</v>
      </c>
      <c r="C386" s="12" t="s">
        <v>1590</v>
      </c>
      <c r="D386" s="12" t="s">
        <v>575</v>
      </c>
      <c r="E386" s="14" t="s">
        <v>1591</v>
      </c>
      <c r="F386" s="14" t="s">
        <v>1592</v>
      </c>
      <c r="G386" s="14" t="s">
        <v>1556</v>
      </c>
      <c r="H386" s="14"/>
    </row>
    <row r="387" spans="1:8" s="79" customFormat="1" ht="408.75" customHeight="1">
      <c r="A387" s="11">
        <v>387</v>
      </c>
      <c r="B387" s="87" t="str">
        <f aca="true" t="shared" si="6" ref="B387:B450">"00694029802"&amp;TEXT(ROW(B385),"00000")&amp;"000"&amp;(2440000)</f>
        <v>00694029802003850002440000</v>
      </c>
      <c r="C387" s="12" t="s">
        <v>1593</v>
      </c>
      <c r="D387" s="12" t="s">
        <v>1594</v>
      </c>
      <c r="E387" s="14" t="s">
        <v>1595</v>
      </c>
      <c r="F387" s="14" t="s">
        <v>1596</v>
      </c>
      <c r="G387" s="14" t="s">
        <v>1597</v>
      </c>
      <c r="H387" s="14"/>
    </row>
    <row r="388" spans="1:8" s="80" customFormat="1" ht="408.75" customHeight="1">
      <c r="A388" s="11">
        <v>388</v>
      </c>
      <c r="B388" s="87" t="str">
        <f t="shared" si="6"/>
        <v>00694029802003860002440000</v>
      </c>
      <c r="C388" s="12" t="s">
        <v>1598</v>
      </c>
      <c r="D388" s="12" t="s">
        <v>1599</v>
      </c>
      <c r="E388" s="14" t="s">
        <v>1600</v>
      </c>
      <c r="F388" s="14" t="s">
        <v>1601</v>
      </c>
      <c r="G388" s="14" t="s">
        <v>1597</v>
      </c>
      <c r="H388" s="14"/>
    </row>
    <row r="389" spans="1:8" s="80" customFormat="1" ht="408.75" customHeight="1">
      <c r="A389" s="11">
        <v>389</v>
      </c>
      <c r="B389" s="87" t="str">
        <f t="shared" si="6"/>
        <v>00694029802003870002440000</v>
      </c>
      <c r="C389" s="12" t="s">
        <v>1602</v>
      </c>
      <c r="D389" s="12" t="s">
        <v>1603</v>
      </c>
      <c r="E389" s="14" t="s">
        <v>1604</v>
      </c>
      <c r="F389" s="14" t="s">
        <v>1605</v>
      </c>
      <c r="G389" s="14" t="s">
        <v>1597</v>
      </c>
      <c r="H389" s="14"/>
    </row>
    <row r="390" spans="1:8" s="79" customFormat="1" ht="408.75" customHeight="1">
      <c r="A390" s="11">
        <v>390</v>
      </c>
      <c r="B390" s="87" t="str">
        <f t="shared" si="6"/>
        <v>00694029802003880002440000</v>
      </c>
      <c r="C390" s="12" t="s">
        <v>1606</v>
      </c>
      <c r="D390" s="12" t="s">
        <v>1114</v>
      </c>
      <c r="E390" s="14" t="s">
        <v>1607</v>
      </c>
      <c r="F390" s="14" t="s">
        <v>1608</v>
      </c>
      <c r="G390" s="14" t="s">
        <v>1609</v>
      </c>
      <c r="H390" s="14"/>
    </row>
    <row r="391" spans="1:8" s="79" customFormat="1" ht="408.75" customHeight="1">
      <c r="A391" s="11">
        <v>391</v>
      </c>
      <c r="B391" s="87" t="str">
        <f t="shared" si="6"/>
        <v>00694029802003890002440000</v>
      </c>
      <c r="C391" s="12" t="s">
        <v>1610</v>
      </c>
      <c r="D391" s="12" t="s">
        <v>362</v>
      </c>
      <c r="E391" s="14" t="s">
        <v>1611</v>
      </c>
      <c r="F391" s="14" t="s">
        <v>1612</v>
      </c>
      <c r="G391" s="14" t="s">
        <v>1609</v>
      </c>
      <c r="H391" s="14"/>
    </row>
    <row r="392" spans="1:8" s="79" customFormat="1" ht="408.75" customHeight="1">
      <c r="A392" s="11">
        <v>392</v>
      </c>
      <c r="B392" s="87" t="str">
        <f t="shared" si="6"/>
        <v>00694029802003900002440000</v>
      </c>
      <c r="C392" s="12" t="s">
        <v>1613</v>
      </c>
      <c r="D392" s="12" t="s">
        <v>1614</v>
      </c>
      <c r="E392" s="14" t="s">
        <v>1615</v>
      </c>
      <c r="F392" s="14" t="s">
        <v>1616</v>
      </c>
      <c r="G392" s="14" t="s">
        <v>1609</v>
      </c>
      <c r="H392" s="14"/>
    </row>
    <row r="393" spans="1:8" s="79" customFormat="1" ht="408.75" customHeight="1">
      <c r="A393" s="11">
        <v>393</v>
      </c>
      <c r="B393" s="87" t="str">
        <f t="shared" si="6"/>
        <v>00694029802003910002440000</v>
      </c>
      <c r="C393" s="12" t="s">
        <v>1617</v>
      </c>
      <c r="D393" s="12" t="s">
        <v>362</v>
      </c>
      <c r="E393" s="14" t="s">
        <v>1618</v>
      </c>
      <c r="F393" s="14" t="s">
        <v>1619</v>
      </c>
      <c r="G393" s="14" t="s">
        <v>1609</v>
      </c>
      <c r="H393" s="14"/>
    </row>
    <row r="394" spans="1:8" s="79" customFormat="1" ht="408.75" customHeight="1">
      <c r="A394" s="11">
        <v>394</v>
      </c>
      <c r="B394" s="87" t="str">
        <f t="shared" si="6"/>
        <v>00694029802003920002440000</v>
      </c>
      <c r="C394" s="12" t="s">
        <v>1620</v>
      </c>
      <c r="D394" s="12" t="s">
        <v>362</v>
      </c>
      <c r="E394" s="14" t="s">
        <v>1621</v>
      </c>
      <c r="F394" s="14" t="s">
        <v>1622</v>
      </c>
      <c r="G394" s="14" t="s">
        <v>1609</v>
      </c>
      <c r="H394" s="14"/>
    </row>
    <row r="395" spans="1:8" s="79" customFormat="1" ht="408.75" customHeight="1">
      <c r="A395" s="11">
        <v>395</v>
      </c>
      <c r="B395" s="87" t="str">
        <f t="shared" si="6"/>
        <v>00694029802003930002440000</v>
      </c>
      <c r="C395" s="12" t="s">
        <v>1623</v>
      </c>
      <c r="D395" s="12" t="s">
        <v>362</v>
      </c>
      <c r="E395" s="14" t="s">
        <v>1624</v>
      </c>
      <c r="F395" s="14" t="s">
        <v>1625</v>
      </c>
      <c r="G395" s="14" t="s">
        <v>1609</v>
      </c>
      <c r="H395" s="14"/>
    </row>
    <row r="396" spans="1:8" s="79" customFormat="1" ht="408.75" customHeight="1">
      <c r="A396" s="11">
        <v>396</v>
      </c>
      <c r="B396" s="87" t="str">
        <f t="shared" si="6"/>
        <v>00694029802003940002440000</v>
      </c>
      <c r="C396" s="12" t="s">
        <v>1626</v>
      </c>
      <c r="D396" s="12" t="s">
        <v>362</v>
      </c>
      <c r="E396" s="14" t="s">
        <v>1627</v>
      </c>
      <c r="F396" s="14" t="s">
        <v>1628</v>
      </c>
      <c r="G396" s="14" t="s">
        <v>1609</v>
      </c>
      <c r="H396" s="14"/>
    </row>
    <row r="397" spans="1:8" s="79" customFormat="1" ht="408.75" customHeight="1">
      <c r="A397" s="11">
        <v>397</v>
      </c>
      <c r="B397" s="87" t="str">
        <f t="shared" si="6"/>
        <v>00694029802003950002440000</v>
      </c>
      <c r="C397" s="12" t="s">
        <v>1629</v>
      </c>
      <c r="D397" s="12" t="s">
        <v>362</v>
      </c>
      <c r="E397" s="14" t="s">
        <v>1627</v>
      </c>
      <c r="F397" s="14" t="s">
        <v>1630</v>
      </c>
      <c r="G397" s="14" t="s">
        <v>1609</v>
      </c>
      <c r="H397" s="14"/>
    </row>
    <row r="398" spans="1:8" s="79" customFormat="1" ht="408.75" customHeight="1">
      <c r="A398" s="11">
        <v>398</v>
      </c>
      <c r="B398" s="87" t="str">
        <f t="shared" si="6"/>
        <v>00694029802003960002440000</v>
      </c>
      <c r="C398" s="12" t="s">
        <v>1631</v>
      </c>
      <c r="D398" s="12" t="s">
        <v>362</v>
      </c>
      <c r="E398" s="14" t="s">
        <v>1627</v>
      </c>
      <c r="F398" s="14" t="s">
        <v>1632</v>
      </c>
      <c r="G398" s="14" t="s">
        <v>1609</v>
      </c>
      <c r="H398" s="14"/>
    </row>
    <row r="399" spans="1:8" s="79" customFormat="1" ht="408.75" customHeight="1">
      <c r="A399" s="11">
        <v>399</v>
      </c>
      <c r="B399" s="87" t="str">
        <f t="shared" si="6"/>
        <v>00694029802003970002440000</v>
      </c>
      <c r="C399" s="12" t="s">
        <v>1633</v>
      </c>
      <c r="D399" s="12" t="s">
        <v>320</v>
      </c>
      <c r="E399" s="14" t="s">
        <v>1634</v>
      </c>
      <c r="F399" s="14" t="s">
        <v>1635</v>
      </c>
      <c r="G399" s="14" t="s">
        <v>1609</v>
      </c>
      <c r="H399" s="14"/>
    </row>
    <row r="400" spans="1:8" s="79" customFormat="1" ht="408.75" customHeight="1">
      <c r="A400" s="11">
        <v>400</v>
      </c>
      <c r="B400" s="87" t="str">
        <f t="shared" si="6"/>
        <v>00694029802003980002440000</v>
      </c>
      <c r="C400" s="12" t="s">
        <v>1636</v>
      </c>
      <c r="D400" s="12" t="s">
        <v>575</v>
      </c>
      <c r="E400" s="14" t="s">
        <v>1637</v>
      </c>
      <c r="F400" s="14" t="s">
        <v>1638</v>
      </c>
      <c r="G400" s="14" t="s">
        <v>1112</v>
      </c>
      <c r="H400" s="14"/>
    </row>
    <row r="401" spans="1:8" s="79" customFormat="1" ht="408.75" customHeight="1">
      <c r="A401" s="11">
        <v>401</v>
      </c>
      <c r="B401" s="87" t="str">
        <f t="shared" si="6"/>
        <v>00694029802003990002440000</v>
      </c>
      <c r="C401" s="12" t="s">
        <v>1639</v>
      </c>
      <c r="D401" s="12" t="s">
        <v>1640</v>
      </c>
      <c r="E401" s="14" t="s">
        <v>1641</v>
      </c>
      <c r="F401" s="14" t="s">
        <v>1642</v>
      </c>
      <c r="G401" s="14" t="s">
        <v>1112</v>
      </c>
      <c r="H401" s="14"/>
    </row>
    <row r="402" spans="1:8" s="79" customFormat="1" ht="408.75" customHeight="1">
      <c r="A402" s="11">
        <v>402</v>
      </c>
      <c r="B402" s="87" t="str">
        <f t="shared" si="6"/>
        <v>00694029802004000002440000</v>
      </c>
      <c r="C402" s="12" t="s">
        <v>1643</v>
      </c>
      <c r="D402" s="12" t="s">
        <v>575</v>
      </c>
      <c r="E402" s="14" t="s">
        <v>1644</v>
      </c>
      <c r="F402" s="14" t="s">
        <v>1645</v>
      </c>
      <c r="G402" s="14" t="s">
        <v>1112</v>
      </c>
      <c r="H402" s="14"/>
    </row>
    <row r="403" spans="1:8" s="79" customFormat="1" ht="408.75" customHeight="1">
      <c r="A403" s="11">
        <v>403</v>
      </c>
      <c r="B403" s="87" t="str">
        <f t="shared" si="6"/>
        <v>00694029802004010002440000</v>
      </c>
      <c r="C403" s="12" t="s">
        <v>1646</v>
      </c>
      <c r="D403" s="12" t="s">
        <v>575</v>
      </c>
      <c r="E403" s="14" t="s">
        <v>1647</v>
      </c>
      <c r="F403" s="14" t="s">
        <v>1648</v>
      </c>
      <c r="G403" s="14" t="s">
        <v>1112</v>
      </c>
      <c r="H403" s="14"/>
    </row>
    <row r="404" spans="1:8" s="79" customFormat="1" ht="408.75" customHeight="1">
      <c r="A404" s="11">
        <v>404</v>
      </c>
      <c r="B404" s="87" t="str">
        <f t="shared" si="6"/>
        <v>00694029802004020002440000</v>
      </c>
      <c r="C404" s="12" t="s">
        <v>1649</v>
      </c>
      <c r="D404" s="12" t="s">
        <v>575</v>
      </c>
      <c r="E404" s="14" t="s">
        <v>1650</v>
      </c>
      <c r="F404" s="14" t="s">
        <v>1651</v>
      </c>
      <c r="G404" s="14" t="s">
        <v>1112</v>
      </c>
      <c r="H404" s="14"/>
    </row>
    <row r="405" spans="1:8" s="79" customFormat="1" ht="408.75" customHeight="1">
      <c r="A405" s="11">
        <v>405</v>
      </c>
      <c r="B405" s="87" t="str">
        <f t="shared" si="6"/>
        <v>00694029802004030002440000</v>
      </c>
      <c r="C405" s="12" t="s">
        <v>1652</v>
      </c>
      <c r="D405" s="12" t="s">
        <v>1653</v>
      </c>
      <c r="E405" s="14" t="s">
        <v>1654</v>
      </c>
      <c r="F405" s="14" t="s">
        <v>1655</v>
      </c>
      <c r="G405" s="14" t="s">
        <v>1112</v>
      </c>
      <c r="H405" s="14"/>
    </row>
    <row r="406" spans="1:8" s="79" customFormat="1" ht="408.75" customHeight="1">
      <c r="A406" s="11">
        <v>406</v>
      </c>
      <c r="B406" s="87" t="str">
        <f t="shared" si="6"/>
        <v>00694029802004040002440000</v>
      </c>
      <c r="C406" s="12" t="s">
        <v>1656</v>
      </c>
      <c r="D406" s="12" t="s">
        <v>1657</v>
      </c>
      <c r="E406" s="14" t="s">
        <v>1658</v>
      </c>
      <c r="F406" s="14" t="s">
        <v>1659</v>
      </c>
      <c r="G406" s="14" t="s">
        <v>1112</v>
      </c>
      <c r="H406" s="14"/>
    </row>
    <row r="407" spans="1:8" s="79" customFormat="1" ht="408.75" customHeight="1">
      <c r="A407" s="11">
        <v>407</v>
      </c>
      <c r="B407" s="87" t="str">
        <f t="shared" si="6"/>
        <v>00694029802004050002440000</v>
      </c>
      <c r="C407" s="12" t="s">
        <v>1606</v>
      </c>
      <c r="D407" s="12" t="s">
        <v>1660</v>
      </c>
      <c r="E407" s="14" t="s">
        <v>1661</v>
      </c>
      <c r="F407" s="14" t="s">
        <v>1608</v>
      </c>
      <c r="G407" s="14" t="s">
        <v>1112</v>
      </c>
      <c r="H407" s="14"/>
    </row>
    <row r="408" spans="1:8" s="79" customFormat="1" ht="408.75" customHeight="1">
      <c r="A408" s="11">
        <v>408</v>
      </c>
      <c r="B408" s="87" t="str">
        <f t="shared" si="6"/>
        <v>00694029802004060002440000</v>
      </c>
      <c r="C408" s="12" t="s">
        <v>1662</v>
      </c>
      <c r="D408" s="12" t="s">
        <v>1663</v>
      </c>
      <c r="E408" s="12" t="s">
        <v>1664</v>
      </c>
      <c r="F408" s="14" t="s">
        <v>1665</v>
      </c>
      <c r="G408" s="12" t="s">
        <v>1666</v>
      </c>
      <c r="H408" s="12"/>
    </row>
    <row r="409" spans="1:8" s="79" customFormat="1" ht="408.75" customHeight="1">
      <c r="A409" s="11">
        <v>409</v>
      </c>
      <c r="B409" s="87" t="str">
        <f t="shared" si="6"/>
        <v>00694029802004070002440000</v>
      </c>
      <c r="C409" s="12" t="s">
        <v>1667</v>
      </c>
      <c r="D409" s="12" t="s">
        <v>280</v>
      </c>
      <c r="E409" s="12" t="s">
        <v>1668</v>
      </c>
      <c r="F409" s="14" t="s">
        <v>1669</v>
      </c>
      <c r="G409" s="12" t="s">
        <v>1666</v>
      </c>
      <c r="H409" s="12"/>
    </row>
    <row r="410" spans="1:8" s="79" customFormat="1" ht="408.75" customHeight="1">
      <c r="A410" s="11">
        <v>410</v>
      </c>
      <c r="B410" s="87" t="str">
        <f t="shared" si="6"/>
        <v>00694029802004080002440000</v>
      </c>
      <c r="C410" s="12" t="s">
        <v>1670</v>
      </c>
      <c r="D410" s="12" t="s">
        <v>575</v>
      </c>
      <c r="E410" s="12" t="s">
        <v>1671</v>
      </c>
      <c r="F410" s="14" t="s">
        <v>1672</v>
      </c>
      <c r="G410" s="12" t="s">
        <v>1666</v>
      </c>
      <c r="H410" s="12"/>
    </row>
    <row r="411" spans="1:8" s="79" customFormat="1" ht="408.75" customHeight="1">
      <c r="A411" s="11">
        <v>411</v>
      </c>
      <c r="B411" s="87" t="str">
        <f t="shared" si="6"/>
        <v>00694029802004090002440000</v>
      </c>
      <c r="C411" s="12" t="s">
        <v>1673</v>
      </c>
      <c r="D411" s="12" t="s">
        <v>575</v>
      </c>
      <c r="E411" s="12" t="s">
        <v>1674</v>
      </c>
      <c r="F411" s="14" t="s">
        <v>1675</v>
      </c>
      <c r="G411" s="12" t="s">
        <v>1666</v>
      </c>
      <c r="H411" s="12"/>
    </row>
    <row r="412" spans="1:8" s="79" customFormat="1" ht="408.75" customHeight="1">
      <c r="A412" s="11">
        <v>412</v>
      </c>
      <c r="B412" s="87" t="str">
        <f t="shared" si="6"/>
        <v>00694029802004100002440000</v>
      </c>
      <c r="C412" s="12" t="s">
        <v>1676</v>
      </c>
      <c r="D412" s="12" t="s">
        <v>575</v>
      </c>
      <c r="E412" s="12" t="s">
        <v>1677</v>
      </c>
      <c r="F412" s="14" t="s">
        <v>1678</v>
      </c>
      <c r="G412" s="12" t="s">
        <v>1666</v>
      </c>
      <c r="H412" s="12"/>
    </row>
    <row r="413" spans="1:8" s="79" customFormat="1" ht="408.75" customHeight="1">
      <c r="A413" s="11">
        <v>413</v>
      </c>
      <c r="B413" s="87" t="str">
        <f t="shared" si="6"/>
        <v>00694029802004110002440000</v>
      </c>
      <c r="C413" s="12" t="s">
        <v>1679</v>
      </c>
      <c r="D413" s="12" t="s">
        <v>1680</v>
      </c>
      <c r="E413" s="14" t="s">
        <v>1681</v>
      </c>
      <c r="F413" s="14" t="s">
        <v>1682</v>
      </c>
      <c r="G413" s="20" t="s">
        <v>1683</v>
      </c>
      <c r="H413" s="14"/>
    </row>
    <row r="414" spans="1:8" s="79" customFormat="1" ht="408.75" customHeight="1">
      <c r="A414" s="11">
        <v>414</v>
      </c>
      <c r="B414" s="87" t="str">
        <f t="shared" si="6"/>
        <v>00694029802004120002440000</v>
      </c>
      <c r="C414" s="12" t="s">
        <v>1684</v>
      </c>
      <c r="D414" s="12" t="s">
        <v>1685</v>
      </c>
      <c r="E414" s="14" t="s">
        <v>1686</v>
      </c>
      <c r="F414" s="14" t="s">
        <v>1687</v>
      </c>
      <c r="G414" s="12" t="s">
        <v>1666</v>
      </c>
      <c r="H414" s="14"/>
    </row>
    <row r="415" spans="1:8" s="79" customFormat="1" ht="408.75" customHeight="1">
      <c r="A415" s="11">
        <v>415</v>
      </c>
      <c r="B415" s="87" t="str">
        <f t="shared" si="6"/>
        <v>00694029802004130002440000</v>
      </c>
      <c r="C415" s="12" t="s">
        <v>1688</v>
      </c>
      <c r="D415" s="12" t="s">
        <v>1689</v>
      </c>
      <c r="E415" s="14" t="s">
        <v>1690</v>
      </c>
      <c r="F415" s="14" t="s">
        <v>1691</v>
      </c>
      <c r="G415" s="12" t="s">
        <v>1666</v>
      </c>
      <c r="H415" s="14"/>
    </row>
    <row r="416" spans="1:8" s="79" customFormat="1" ht="408.75" customHeight="1">
      <c r="A416" s="11">
        <v>416</v>
      </c>
      <c r="B416" s="87" t="str">
        <f t="shared" si="6"/>
        <v>00694029802004140002440000</v>
      </c>
      <c r="C416" s="12" t="s">
        <v>1692</v>
      </c>
      <c r="D416" s="12" t="s">
        <v>1693</v>
      </c>
      <c r="E416" s="14" t="s">
        <v>1694</v>
      </c>
      <c r="F416" s="14" t="s">
        <v>1695</v>
      </c>
      <c r="G416" s="12" t="s">
        <v>1666</v>
      </c>
      <c r="H416" s="14"/>
    </row>
    <row r="417" spans="1:8" s="79" customFormat="1" ht="408.75" customHeight="1">
      <c r="A417" s="11">
        <v>417</v>
      </c>
      <c r="B417" s="87" t="str">
        <f t="shared" si="6"/>
        <v>00694029802004150002440000</v>
      </c>
      <c r="C417" s="12" t="s">
        <v>1696</v>
      </c>
      <c r="D417" s="12" t="s">
        <v>1697</v>
      </c>
      <c r="E417" s="14" t="s">
        <v>1698</v>
      </c>
      <c r="F417" s="14" t="s">
        <v>1699</v>
      </c>
      <c r="G417" s="20" t="s">
        <v>1700</v>
      </c>
      <c r="H417" s="14"/>
    </row>
    <row r="418" spans="1:8" s="79" customFormat="1" ht="408.75" customHeight="1">
      <c r="A418" s="11">
        <v>418</v>
      </c>
      <c r="B418" s="87" t="str">
        <f t="shared" si="6"/>
        <v>00694029802004160002440000</v>
      </c>
      <c r="C418" s="12" t="s">
        <v>1701</v>
      </c>
      <c r="D418" s="12" t="s">
        <v>1702</v>
      </c>
      <c r="E418" s="14" t="s">
        <v>1703</v>
      </c>
      <c r="F418" s="14" t="s">
        <v>1704</v>
      </c>
      <c r="G418" s="20" t="s">
        <v>1700</v>
      </c>
      <c r="H418" s="14"/>
    </row>
    <row r="419" spans="1:8" s="79" customFormat="1" ht="408.75" customHeight="1">
      <c r="A419" s="11">
        <v>419</v>
      </c>
      <c r="B419" s="87" t="str">
        <f t="shared" si="6"/>
        <v>00694029802004170002440000</v>
      </c>
      <c r="C419" s="12" t="s">
        <v>1705</v>
      </c>
      <c r="D419" s="12" t="s">
        <v>1706</v>
      </c>
      <c r="E419" s="14" t="s">
        <v>1707</v>
      </c>
      <c r="F419" s="14" t="s">
        <v>1708</v>
      </c>
      <c r="G419" s="20" t="s">
        <v>1700</v>
      </c>
      <c r="H419" s="14"/>
    </row>
    <row r="420" spans="1:8" s="79" customFormat="1" ht="408.75" customHeight="1">
      <c r="A420" s="11">
        <v>420</v>
      </c>
      <c r="B420" s="87" t="str">
        <f t="shared" si="6"/>
        <v>00694029802004180002440000</v>
      </c>
      <c r="C420" s="12" t="s">
        <v>1709</v>
      </c>
      <c r="D420" s="12" t="s">
        <v>436</v>
      </c>
      <c r="E420" s="14" t="s">
        <v>1710</v>
      </c>
      <c r="F420" s="14" t="s">
        <v>1711</v>
      </c>
      <c r="G420" s="14" t="s">
        <v>1609</v>
      </c>
      <c r="H420" s="14"/>
    </row>
    <row r="421" spans="1:8" s="79" customFormat="1" ht="408.75" customHeight="1">
      <c r="A421" s="11">
        <v>421</v>
      </c>
      <c r="B421" s="87" t="str">
        <f t="shared" si="6"/>
        <v>00694029802004190002440000</v>
      </c>
      <c r="C421" s="12" t="s">
        <v>1712</v>
      </c>
      <c r="D421" s="12" t="s">
        <v>1713</v>
      </c>
      <c r="E421" s="14" t="s">
        <v>1714</v>
      </c>
      <c r="F421" s="14" t="s">
        <v>1715</v>
      </c>
      <c r="G421" s="14" t="s">
        <v>1609</v>
      </c>
      <c r="H421" s="14"/>
    </row>
    <row r="422" spans="1:8" s="79" customFormat="1" ht="408.75" customHeight="1">
      <c r="A422" s="11">
        <v>422</v>
      </c>
      <c r="B422" s="87" t="str">
        <f t="shared" si="6"/>
        <v>00694029802004200002440000</v>
      </c>
      <c r="C422" s="12" t="s">
        <v>1716</v>
      </c>
      <c r="D422" s="12" t="s">
        <v>575</v>
      </c>
      <c r="E422" s="14" t="s">
        <v>1717</v>
      </c>
      <c r="F422" s="14" t="s">
        <v>1718</v>
      </c>
      <c r="G422" s="14" t="s">
        <v>1609</v>
      </c>
      <c r="H422" s="14"/>
    </row>
    <row r="423" spans="1:8" s="79" customFormat="1" ht="408.75" customHeight="1">
      <c r="A423" s="11">
        <v>423</v>
      </c>
      <c r="B423" s="87" t="str">
        <f t="shared" si="6"/>
        <v>00694029802004210002440000</v>
      </c>
      <c r="C423" s="12" t="s">
        <v>1719</v>
      </c>
      <c r="D423" s="12" t="s">
        <v>575</v>
      </c>
      <c r="E423" s="14" t="s">
        <v>1720</v>
      </c>
      <c r="F423" s="14" t="s">
        <v>1721</v>
      </c>
      <c r="G423" s="14" t="s">
        <v>1609</v>
      </c>
      <c r="H423" s="14"/>
    </row>
    <row r="424" spans="1:8" s="79" customFormat="1" ht="408.75" customHeight="1">
      <c r="A424" s="11">
        <v>424</v>
      </c>
      <c r="B424" s="87" t="str">
        <f t="shared" si="6"/>
        <v>00694029802004220002440000</v>
      </c>
      <c r="C424" s="12" t="s">
        <v>1722</v>
      </c>
      <c r="D424" s="12" t="s">
        <v>1723</v>
      </c>
      <c r="E424" s="14" t="s">
        <v>1724</v>
      </c>
      <c r="F424" s="14" t="s">
        <v>1725</v>
      </c>
      <c r="G424" s="14" t="s">
        <v>1726</v>
      </c>
      <c r="H424" s="14"/>
    </row>
    <row r="425" spans="1:8" s="79" customFormat="1" ht="408.75" customHeight="1">
      <c r="A425" s="11">
        <v>425</v>
      </c>
      <c r="B425" s="87" t="str">
        <f t="shared" si="6"/>
        <v>00694029802004230002440000</v>
      </c>
      <c r="C425" s="12" t="s">
        <v>1727</v>
      </c>
      <c r="D425" s="12" t="s">
        <v>1728</v>
      </c>
      <c r="E425" s="14" t="s">
        <v>1729</v>
      </c>
      <c r="F425" s="14" t="s">
        <v>1730</v>
      </c>
      <c r="G425" s="14" t="s">
        <v>1726</v>
      </c>
      <c r="H425" s="14"/>
    </row>
    <row r="426" spans="1:8" s="79" customFormat="1" ht="408.75" customHeight="1">
      <c r="A426" s="11">
        <v>426</v>
      </c>
      <c r="B426" s="87" t="str">
        <f t="shared" si="6"/>
        <v>00694029802004240002440000</v>
      </c>
      <c r="C426" s="12" t="s">
        <v>1731</v>
      </c>
      <c r="D426" s="12" t="s">
        <v>1732</v>
      </c>
      <c r="E426" s="14" t="s">
        <v>1733</v>
      </c>
      <c r="F426" s="14" t="s">
        <v>1734</v>
      </c>
      <c r="G426" s="14" t="s">
        <v>1726</v>
      </c>
      <c r="H426" s="14"/>
    </row>
    <row r="427" spans="1:8" s="79" customFormat="1" ht="408.75" customHeight="1">
      <c r="A427" s="11">
        <v>427</v>
      </c>
      <c r="B427" s="87" t="str">
        <f t="shared" si="6"/>
        <v>00694029802004250002440000</v>
      </c>
      <c r="C427" s="12" t="s">
        <v>1735</v>
      </c>
      <c r="D427" s="12" t="s">
        <v>1736</v>
      </c>
      <c r="E427" s="14" t="s">
        <v>1737</v>
      </c>
      <c r="F427" s="14" t="s">
        <v>1738</v>
      </c>
      <c r="G427" s="14" t="s">
        <v>1726</v>
      </c>
      <c r="H427" s="14"/>
    </row>
    <row r="428" spans="1:8" s="79" customFormat="1" ht="408.75" customHeight="1">
      <c r="A428" s="11">
        <v>428</v>
      </c>
      <c r="B428" s="87" t="str">
        <f t="shared" si="6"/>
        <v>00694029802004260002440000</v>
      </c>
      <c r="C428" s="12" t="s">
        <v>1739</v>
      </c>
      <c r="D428" s="12" t="s">
        <v>280</v>
      </c>
      <c r="E428" s="14" t="s">
        <v>1740</v>
      </c>
      <c r="F428" s="14" t="s">
        <v>1741</v>
      </c>
      <c r="G428" s="14" t="s">
        <v>1726</v>
      </c>
      <c r="H428" s="14"/>
    </row>
    <row r="429" spans="1:8" s="79" customFormat="1" ht="408.75" customHeight="1">
      <c r="A429" s="11">
        <v>429</v>
      </c>
      <c r="B429" s="87" t="str">
        <f t="shared" si="6"/>
        <v>00694029802004270002440000</v>
      </c>
      <c r="C429" s="12" t="s">
        <v>1742</v>
      </c>
      <c r="D429" s="12" t="s">
        <v>280</v>
      </c>
      <c r="E429" s="14" t="s">
        <v>1743</v>
      </c>
      <c r="F429" s="14" t="s">
        <v>1744</v>
      </c>
      <c r="G429" s="14" t="s">
        <v>1726</v>
      </c>
      <c r="H429" s="14"/>
    </row>
    <row r="430" spans="1:8" s="79" customFormat="1" ht="408.75" customHeight="1">
      <c r="A430" s="11">
        <v>430</v>
      </c>
      <c r="B430" s="87" t="str">
        <f t="shared" si="6"/>
        <v>00694029802004280002440000</v>
      </c>
      <c r="C430" s="12" t="s">
        <v>1745</v>
      </c>
      <c r="D430" s="12" t="s">
        <v>280</v>
      </c>
      <c r="E430" s="14" t="s">
        <v>1746</v>
      </c>
      <c r="F430" s="14" t="s">
        <v>1747</v>
      </c>
      <c r="G430" s="14" t="s">
        <v>1726</v>
      </c>
      <c r="H430" s="14"/>
    </row>
    <row r="431" spans="1:8" s="79" customFormat="1" ht="408.75" customHeight="1">
      <c r="A431" s="11">
        <v>431</v>
      </c>
      <c r="B431" s="87" t="str">
        <f t="shared" si="6"/>
        <v>00694029802004290002440000</v>
      </c>
      <c r="C431" s="12" t="s">
        <v>1748</v>
      </c>
      <c r="D431" s="12" t="s">
        <v>639</v>
      </c>
      <c r="E431" s="14" t="s">
        <v>1749</v>
      </c>
      <c r="F431" s="14" t="s">
        <v>1750</v>
      </c>
      <c r="G431" s="14" t="s">
        <v>1751</v>
      </c>
      <c r="H431" s="14"/>
    </row>
    <row r="432" spans="1:8" s="79" customFormat="1" ht="408.75" customHeight="1">
      <c r="A432" s="11">
        <v>432</v>
      </c>
      <c r="B432" s="87" t="str">
        <f t="shared" si="6"/>
        <v>00694029802004300002440000</v>
      </c>
      <c r="C432" s="12" t="s">
        <v>1752</v>
      </c>
      <c r="D432" s="12" t="s">
        <v>1753</v>
      </c>
      <c r="E432" s="14" t="s">
        <v>1754</v>
      </c>
      <c r="F432" s="14" t="s">
        <v>1755</v>
      </c>
      <c r="G432" s="14" t="s">
        <v>1751</v>
      </c>
      <c r="H432" s="14"/>
    </row>
    <row r="433" spans="1:8" s="79" customFormat="1" ht="408.75" customHeight="1">
      <c r="A433" s="11">
        <v>433</v>
      </c>
      <c r="B433" s="87" t="str">
        <f t="shared" si="6"/>
        <v>00694029802004310002440000</v>
      </c>
      <c r="C433" s="12" t="s">
        <v>1756</v>
      </c>
      <c r="D433" s="12" t="s">
        <v>1757</v>
      </c>
      <c r="E433" s="14" t="s">
        <v>1758</v>
      </c>
      <c r="F433" s="14" t="s">
        <v>1759</v>
      </c>
      <c r="G433" s="14" t="s">
        <v>1751</v>
      </c>
      <c r="H433" s="14"/>
    </row>
    <row r="434" spans="1:8" s="79" customFormat="1" ht="408.75" customHeight="1">
      <c r="A434" s="11">
        <v>434</v>
      </c>
      <c r="B434" s="87" t="str">
        <f t="shared" si="6"/>
        <v>00694029802004320002440000</v>
      </c>
      <c r="C434" s="12" t="s">
        <v>1760</v>
      </c>
      <c r="D434" s="12" t="s">
        <v>1761</v>
      </c>
      <c r="E434" s="14" t="s">
        <v>1762</v>
      </c>
      <c r="F434" s="14" t="s">
        <v>1763</v>
      </c>
      <c r="G434" s="14" t="s">
        <v>1751</v>
      </c>
      <c r="H434" s="14"/>
    </row>
    <row r="435" spans="1:8" s="79" customFormat="1" ht="408.75" customHeight="1">
      <c r="A435" s="11">
        <v>435</v>
      </c>
      <c r="B435" s="87" t="str">
        <f t="shared" si="6"/>
        <v>00694029802004330002440000</v>
      </c>
      <c r="C435" s="12" t="s">
        <v>1764</v>
      </c>
      <c r="D435" s="12" t="s">
        <v>436</v>
      </c>
      <c r="E435" s="14" t="s">
        <v>1765</v>
      </c>
      <c r="F435" s="14" t="s">
        <v>1766</v>
      </c>
      <c r="G435" s="14" t="s">
        <v>1751</v>
      </c>
      <c r="H435" s="14"/>
    </row>
    <row r="436" spans="1:8" s="79" customFormat="1" ht="408.75" customHeight="1">
      <c r="A436" s="11">
        <v>436</v>
      </c>
      <c r="B436" s="87" t="str">
        <f t="shared" si="6"/>
        <v>00694029802004340002440000</v>
      </c>
      <c r="C436" s="12" t="s">
        <v>1767</v>
      </c>
      <c r="D436" s="12" t="s">
        <v>1114</v>
      </c>
      <c r="E436" s="14" t="s">
        <v>1768</v>
      </c>
      <c r="F436" s="14" t="s">
        <v>1769</v>
      </c>
      <c r="G436" s="14" t="s">
        <v>1770</v>
      </c>
      <c r="H436" s="14"/>
    </row>
    <row r="437" spans="1:8" s="79" customFormat="1" ht="408.75" customHeight="1">
      <c r="A437" s="11">
        <v>437</v>
      </c>
      <c r="B437" s="87" t="str">
        <f t="shared" si="6"/>
        <v>00694029802004350002440000</v>
      </c>
      <c r="C437" s="12" t="s">
        <v>1771</v>
      </c>
      <c r="D437" s="12" t="s">
        <v>1614</v>
      </c>
      <c r="E437" s="14" t="s">
        <v>1768</v>
      </c>
      <c r="F437" s="14" t="s">
        <v>1772</v>
      </c>
      <c r="G437" s="14" t="s">
        <v>1770</v>
      </c>
      <c r="H437" s="14"/>
    </row>
    <row r="438" spans="1:8" s="79" customFormat="1" ht="408.75" customHeight="1">
      <c r="A438" s="11">
        <v>438</v>
      </c>
      <c r="B438" s="87" t="str">
        <f t="shared" si="6"/>
        <v>00694029802004360002440000</v>
      </c>
      <c r="C438" s="12" t="s">
        <v>1773</v>
      </c>
      <c r="D438" s="12" t="s">
        <v>1101</v>
      </c>
      <c r="E438" s="14" t="s">
        <v>1768</v>
      </c>
      <c r="F438" s="14" t="s">
        <v>1774</v>
      </c>
      <c r="G438" s="14" t="s">
        <v>1770</v>
      </c>
      <c r="H438" s="14"/>
    </row>
    <row r="439" spans="1:8" s="79" customFormat="1" ht="408.75" customHeight="1">
      <c r="A439" s="11">
        <v>439</v>
      </c>
      <c r="B439" s="87" t="str">
        <f t="shared" si="6"/>
        <v>00694029802004370002440000</v>
      </c>
      <c r="C439" s="12" t="s">
        <v>1775</v>
      </c>
      <c r="D439" s="12" t="s">
        <v>1114</v>
      </c>
      <c r="E439" s="14" t="s">
        <v>1768</v>
      </c>
      <c r="F439" s="14" t="s">
        <v>1776</v>
      </c>
      <c r="G439" s="14" t="s">
        <v>1770</v>
      </c>
      <c r="H439" s="14"/>
    </row>
    <row r="440" spans="1:8" s="79" customFormat="1" ht="408.75" customHeight="1">
      <c r="A440" s="11">
        <v>440</v>
      </c>
      <c r="B440" s="87" t="str">
        <f t="shared" si="6"/>
        <v>00694029802004380002440000</v>
      </c>
      <c r="C440" s="12" t="s">
        <v>1777</v>
      </c>
      <c r="D440" s="12" t="s">
        <v>1778</v>
      </c>
      <c r="E440" s="14" t="s">
        <v>1779</v>
      </c>
      <c r="F440" s="14" t="s">
        <v>1780</v>
      </c>
      <c r="G440" s="14" t="s">
        <v>1781</v>
      </c>
      <c r="H440" s="14"/>
    </row>
    <row r="441" spans="1:8" s="79" customFormat="1" ht="408.75" customHeight="1">
      <c r="A441" s="11">
        <v>441</v>
      </c>
      <c r="B441" s="87" t="str">
        <f t="shared" si="6"/>
        <v>00694029802004390002440000</v>
      </c>
      <c r="C441" s="12" t="s">
        <v>1782</v>
      </c>
      <c r="D441" s="12" t="s">
        <v>1783</v>
      </c>
      <c r="E441" s="14" t="s">
        <v>1784</v>
      </c>
      <c r="F441" s="14" t="s">
        <v>1785</v>
      </c>
      <c r="G441" s="14" t="s">
        <v>1781</v>
      </c>
      <c r="H441" s="14"/>
    </row>
    <row r="442" spans="1:8" s="79" customFormat="1" ht="408.75" customHeight="1">
      <c r="A442" s="11">
        <v>442</v>
      </c>
      <c r="B442" s="87" t="str">
        <f t="shared" si="6"/>
        <v>00694029802004400002440000</v>
      </c>
      <c r="C442" s="12" t="s">
        <v>1786</v>
      </c>
      <c r="D442" s="12" t="s">
        <v>951</v>
      </c>
      <c r="E442" s="14" t="s">
        <v>1787</v>
      </c>
      <c r="F442" s="14" t="s">
        <v>1788</v>
      </c>
      <c r="G442" s="14" t="s">
        <v>1781</v>
      </c>
      <c r="H442" s="14"/>
    </row>
    <row r="443" spans="1:8" s="79" customFormat="1" ht="408.75" customHeight="1">
      <c r="A443" s="11">
        <v>443</v>
      </c>
      <c r="B443" s="87" t="str">
        <f t="shared" si="6"/>
        <v>00694029802004410002440000</v>
      </c>
      <c r="C443" s="12" t="s">
        <v>1789</v>
      </c>
      <c r="D443" s="12" t="s">
        <v>951</v>
      </c>
      <c r="E443" s="14" t="s">
        <v>1790</v>
      </c>
      <c r="F443" s="14" t="s">
        <v>1791</v>
      </c>
      <c r="G443" s="14" t="s">
        <v>1781</v>
      </c>
      <c r="H443" s="14"/>
    </row>
    <row r="444" spans="1:8" s="79" customFormat="1" ht="408.75" customHeight="1">
      <c r="A444" s="11">
        <v>444</v>
      </c>
      <c r="B444" s="87" t="str">
        <f t="shared" si="6"/>
        <v>00694029802004420002440000</v>
      </c>
      <c r="C444" s="12" t="s">
        <v>1792</v>
      </c>
      <c r="D444" s="12" t="s">
        <v>308</v>
      </c>
      <c r="E444" s="14" t="s">
        <v>1793</v>
      </c>
      <c r="F444" s="14" t="s">
        <v>1794</v>
      </c>
      <c r="G444" s="14" t="s">
        <v>1781</v>
      </c>
      <c r="H444" s="14"/>
    </row>
    <row r="445" spans="1:8" s="79" customFormat="1" ht="408.75" customHeight="1">
      <c r="A445" s="11">
        <v>445</v>
      </c>
      <c r="B445" s="87" t="str">
        <f t="shared" si="6"/>
        <v>00694029802004430002440000</v>
      </c>
      <c r="C445" s="12" t="s">
        <v>1795</v>
      </c>
      <c r="D445" s="12" t="s">
        <v>1796</v>
      </c>
      <c r="E445" s="14" t="s">
        <v>1797</v>
      </c>
      <c r="F445" s="14" t="s">
        <v>1798</v>
      </c>
      <c r="G445" s="14" t="s">
        <v>1781</v>
      </c>
      <c r="H445" s="14"/>
    </row>
    <row r="446" spans="1:8" s="79" customFormat="1" ht="408.75" customHeight="1">
      <c r="A446" s="11">
        <v>446</v>
      </c>
      <c r="B446" s="87" t="str">
        <f t="shared" si="6"/>
        <v>00694029802004440002440000</v>
      </c>
      <c r="C446" s="12" t="s">
        <v>1799</v>
      </c>
      <c r="D446" s="12" t="s">
        <v>1800</v>
      </c>
      <c r="E446" s="14" t="s">
        <v>1801</v>
      </c>
      <c r="F446" s="14" t="s">
        <v>1798</v>
      </c>
      <c r="G446" s="14" t="s">
        <v>1781</v>
      </c>
      <c r="H446" s="14"/>
    </row>
    <row r="447" spans="1:8" s="79" customFormat="1" ht="408.75" customHeight="1">
      <c r="A447" s="11">
        <v>447</v>
      </c>
      <c r="B447" s="87" t="str">
        <f t="shared" si="6"/>
        <v>00694029802004450002440000</v>
      </c>
      <c r="C447" s="12" t="s">
        <v>1802</v>
      </c>
      <c r="D447" s="12" t="s">
        <v>280</v>
      </c>
      <c r="E447" s="14" t="s">
        <v>1803</v>
      </c>
      <c r="F447" s="14" t="s">
        <v>1804</v>
      </c>
      <c r="G447" s="14" t="s">
        <v>1781</v>
      </c>
      <c r="H447" s="14"/>
    </row>
    <row r="448" spans="1:8" s="79" customFormat="1" ht="408.75" customHeight="1">
      <c r="A448" s="11">
        <v>448</v>
      </c>
      <c r="B448" s="87" t="str">
        <f t="shared" si="6"/>
        <v>00694029802004460002440000</v>
      </c>
      <c r="C448" s="12" t="s">
        <v>1805</v>
      </c>
      <c r="D448" s="12" t="s">
        <v>436</v>
      </c>
      <c r="E448" s="14" t="s">
        <v>1806</v>
      </c>
      <c r="F448" s="14" t="s">
        <v>1807</v>
      </c>
      <c r="G448" s="14" t="s">
        <v>1781</v>
      </c>
      <c r="H448" s="14"/>
    </row>
    <row r="449" spans="1:8" s="79" customFormat="1" ht="408.75" customHeight="1">
      <c r="A449" s="11">
        <v>449</v>
      </c>
      <c r="B449" s="87" t="str">
        <f t="shared" si="6"/>
        <v>00694029802004470002440000</v>
      </c>
      <c r="C449" s="12" t="s">
        <v>1808</v>
      </c>
      <c r="D449" s="12" t="s">
        <v>1809</v>
      </c>
      <c r="E449" s="14" t="s">
        <v>1810</v>
      </c>
      <c r="F449" s="14" t="s">
        <v>1811</v>
      </c>
      <c r="G449" s="14" t="s">
        <v>1781</v>
      </c>
      <c r="H449" s="14"/>
    </row>
    <row r="450" spans="1:8" s="79" customFormat="1" ht="408.75" customHeight="1">
      <c r="A450" s="11">
        <v>450</v>
      </c>
      <c r="B450" s="87" t="str">
        <f t="shared" si="6"/>
        <v>00694029802004480002440000</v>
      </c>
      <c r="C450" s="12" t="s">
        <v>1812</v>
      </c>
      <c r="D450" s="12" t="s">
        <v>436</v>
      </c>
      <c r="E450" s="14" t="s">
        <v>1813</v>
      </c>
      <c r="F450" s="14" t="s">
        <v>1814</v>
      </c>
      <c r="G450" s="14" t="s">
        <v>1781</v>
      </c>
      <c r="H450" s="14"/>
    </row>
    <row r="451" spans="1:8" s="79" customFormat="1" ht="408.75" customHeight="1">
      <c r="A451" s="11">
        <v>451</v>
      </c>
      <c r="B451" s="87" t="str">
        <f aca="true" t="shared" si="7" ref="B451:B473">"00694029802"&amp;TEXT(ROW(B449),"00000")&amp;"000"&amp;(2440000)</f>
        <v>00694029802004490002440000</v>
      </c>
      <c r="C451" s="12" t="s">
        <v>1815</v>
      </c>
      <c r="D451" s="12" t="s">
        <v>436</v>
      </c>
      <c r="E451" s="14" t="s">
        <v>1816</v>
      </c>
      <c r="F451" s="14" t="s">
        <v>1817</v>
      </c>
      <c r="G451" s="14" t="s">
        <v>1818</v>
      </c>
      <c r="H451" s="14"/>
    </row>
    <row r="452" spans="1:8" s="79" customFormat="1" ht="408.75" customHeight="1">
      <c r="A452" s="11">
        <v>452</v>
      </c>
      <c r="B452" s="87" t="str">
        <f t="shared" si="7"/>
        <v>00694029802004500002440000</v>
      </c>
      <c r="C452" s="12" t="s">
        <v>1819</v>
      </c>
      <c r="D452" s="12" t="s">
        <v>436</v>
      </c>
      <c r="E452" s="14" t="s">
        <v>1820</v>
      </c>
      <c r="F452" s="14" t="s">
        <v>1821</v>
      </c>
      <c r="G452" s="14" t="s">
        <v>1818</v>
      </c>
      <c r="H452" s="14"/>
    </row>
    <row r="453" spans="1:8" s="79" customFormat="1" ht="408.75" customHeight="1">
      <c r="A453" s="11">
        <v>453</v>
      </c>
      <c r="B453" s="87" t="str">
        <f t="shared" si="7"/>
        <v>00694029802004510002440000</v>
      </c>
      <c r="C453" s="12" t="s">
        <v>1822</v>
      </c>
      <c r="D453" s="12" t="s">
        <v>436</v>
      </c>
      <c r="E453" s="14" t="s">
        <v>1823</v>
      </c>
      <c r="F453" s="14" t="s">
        <v>1824</v>
      </c>
      <c r="G453" s="14" t="s">
        <v>1818</v>
      </c>
      <c r="H453" s="14"/>
    </row>
    <row r="454" spans="1:8" s="79" customFormat="1" ht="408.75" customHeight="1">
      <c r="A454" s="11">
        <v>454</v>
      </c>
      <c r="B454" s="87" t="str">
        <f t="shared" si="7"/>
        <v>00694029802004520002440000</v>
      </c>
      <c r="C454" s="12" t="s">
        <v>1825</v>
      </c>
      <c r="D454" s="12" t="s">
        <v>1826</v>
      </c>
      <c r="E454" s="14" t="s">
        <v>1827</v>
      </c>
      <c r="F454" s="14" t="s">
        <v>1828</v>
      </c>
      <c r="G454" s="14" t="s">
        <v>1818</v>
      </c>
      <c r="H454" s="14"/>
    </row>
    <row r="455" spans="1:8" s="79" customFormat="1" ht="408.75" customHeight="1">
      <c r="A455" s="11">
        <v>455</v>
      </c>
      <c r="B455" s="87" t="str">
        <f t="shared" si="7"/>
        <v>00694029802004530002440000</v>
      </c>
      <c r="C455" s="12" t="s">
        <v>1829</v>
      </c>
      <c r="D455" s="12" t="s">
        <v>1830</v>
      </c>
      <c r="E455" s="14" t="s">
        <v>1831</v>
      </c>
      <c r="F455" s="14" t="s">
        <v>1832</v>
      </c>
      <c r="G455" s="14" t="s">
        <v>1833</v>
      </c>
      <c r="H455" s="14"/>
    </row>
    <row r="456" spans="1:8" s="79" customFormat="1" ht="408.75" customHeight="1">
      <c r="A456" s="11">
        <v>456</v>
      </c>
      <c r="B456" s="87" t="str">
        <f t="shared" si="7"/>
        <v>00694029802004540002440000</v>
      </c>
      <c r="C456" s="12" t="s">
        <v>1834</v>
      </c>
      <c r="D456" s="12" t="s">
        <v>1835</v>
      </c>
      <c r="E456" s="14" t="s">
        <v>1836</v>
      </c>
      <c r="F456" s="14" t="s">
        <v>1837</v>
      </c>
      <c r="G456" s="14" t="s">
        <v>1833</v>
      </c>
      <c r="H456" s="14"/>
    </row>
    <row r="457" spans="1:8" s="79" customFormat="1" ht="408.75" customHeight="1">
      <c r="A457" s="11">
        <v>457</v>
      </c>
      <c r="B457" s="87" t="str">
        <f t="shared" si="7"/>
        <v>00694029802004550002440000</v>
      </c>
      <c r="C457" s="12" t="s">
        <v>1838</v>
      </c>
      <c r="D457" s="12" t="s">
        <v>1640</v>
      </c>
      <c r="E457" s="14" t="s">
        <v>1839</v>
      </c>
      <c r="F457" s="14" t="s">
        <v>1840</v>
      </c>
      <c r="G457" s="14" t="s">
        <v>1833</v>
      </c>
      <c r="H457" s="14"/>
    </row>
    <row r="458" spans="1:8" s="79" customFormat="1" ht="408.75" customHeight="1">
      <c r="A458" s="11">
        <v>458</v>
      </c>
      <c r="B458" s="87" t="str">
        <f t="shared" si="7"/>
        <v>00694029802004560002440000</v>
      </c>
      <c r="C458" s="12" t="s">
        <v>1841</v>
      </c>
      <c r="D458" s="12" t="s">
        <v>436</v>
      </c>
      <c r="E458" s="14" t="s">
        <v>1842</v>
      </c>
      <c r="F458" s="14" t="s">
        <v>1843</v>
      </c>
      <c r="G458" s="14" t="s">
        <v>1844</v>
      </c>
      <c r="H458" s="14"/>
    </row>
    <row r="459" spans="1:8" s="79" customFormat="1" ht="408.75" customHeight="1">
      <c r="A459" s="11">
        <v>459</v>
      </c>
      <c r="B459" s="87" t="str">
        <f t="shared" si="7"/>
        <v>00694029802004570002440000</v>
      </c>
      <c r="C459" s="12" t="s">
        <v>1845</v>
      </c>
      <c r="D459" s="12" t="s">
        <v>1846</v>
      </c>
      <c r="E459" s="14" t="s">
        <v>1847</v>
      </c>
      <c r="F459" s="14" t="s">
        <v>1848</v>
      </c>
      <c r="G459" s="14" t="s">
        <v>1844</v>
      </c>
      <c r="H459" s="14"/>
    </row>
    <row r="460" spans="1:8" s="79" customFormat="1" ht="408.75" customHeight="1">
      <c r="A460" s="11">
        <v>460</v>
      </c>
      <c r="B460" s="87" t="str">
        <f t="shared" si="7"/>
        <v>00694029802004580002440000</v>
      </c>
      <c r="C460" s="12" t="s">
        <v>1849</v>
      </c>
      <c r="D460" s="12" t="s">
        <v>280</v>
      </c>
      <c r="E460" s="14" t="s">
        <v>1847</v>
      </c>
      <c r="F460" s="14" t="s">
        <v>1850</v>
      </c>
      <c r="G460" s="14" t="s">
        <v>1844</v>
      </c>
      <c r="H460" s="14"/>
    </row>
    <row r="461" spans="1:8" s="79" customFormat="1" ht="408.75" customHeight="1">
      <c r="A461" s="11">
        <v>461</v>
      </c>
      <c r="B461" s="87" t="str">
        <f t="shared" si="7"/>
        <v>00694029802004590002440000</v>
      </c>
      <c r="C461" s="12" t="s">
        <v>1851</v>
      </c>
      <c r="D461" s="12" t="s">
        <v>1852</v>
      </c>
      <c r="E461" s="14" t="s">
        <v>1847</v>
      </c>
      <c r="F461" s="14" t="s">
        <v>1853</v>
      </c>
      <c r="G461" s="14" t="s">
        <v>1844</v>
      </c>
      <c r="H461" s="14"/>
    </row>
    <row r="462" spans="1:8" s="79" customFormat="1" ht="408.75" customHeight="1">
      <c r="A462" s="11">
        <v>462</v>
      </c>
      <c r="B462" s="87" t="str">
        <f t="shared" si="7"/>
        <v>00694029802004600002440000</v>
      </c>
      <c r="C462" s="12" t="s">
        <v>1854</v>
      </c>
      <c r="D462" s="12" t="s">
        <v>436</v>
      </c>
      <c r="E462" s="14" t="s">
        <v>1855</v>
      </c>
      <c r="F462" s="14" t="s">
        <v>1856</v>
      </c>
      <c r="G462" s="14" t="s">
        <v>1844</v>
      </c>
      <c r="H462" s="14"/>
    </row>
    <row r="463" spans="1:8" s="79" customFormat="1" ht="408.75" customHeight="1">
      <c r="A463" s="11">
        <v>463</v>
      </c>
      <c r="B463" s="87" t="str">
        <f t="shared" si="7"/>
        <v>00694029802004610002440000</v>
      </c>
      <c r="C463" s="12" t="s">
        <v>1857</v>
      </c>
      <c r="D463" s="12" t="s">
        <v>1858</v>
      </c>
      <c r="E463" s="14" t="s">
        <v>1859</v>
      </c>
      <c r="F463" s="14" t="s">
        <v>1860</v>
      </c>
      <c r="G463" s="14" t="s">
        <v>1844</v>
      </c>
      <c r="H463" s="14"/>
    </row>
    <row r="464" spans="1:8" s="79" customFormat="1" ht="408.75" customHeight="1">
      <c r="A464" s="11">
        <v>464</v>
      </c>
      <c r="B464" s="87" t="str">
        <f t="shared" si="7"/>
        <v>00694029802004620002440000</v>
      </c>
      <c r="C464" s="12" t="s">
        <v>1861</v>
      </c>
      <c r="D464" s="12" t="s">
        <v>1862</v>
      </c>
      <c r="E464" s="14" t="s">
        <v>1863</v>
      </c>
      <c r="F464" s="14" t="s">
        <v>1864</v>
      </c>
      <c r="G464" s="14" t="s">
        <v>1844</v>
      </c>
      <c r="H464" s="14"/>
    </row>
    <row r="465" spans="1:8" s="79" customFormat="1" ht="408.75" customHeight="1">
      <c r="A465" s="11">
        <v>465</v>
      </c>
      <c r="B465" s="87" t="str">
        <f t="shared" si="7"/>
        <v>00694029802004630002440000</v>
      </c>
      <c r="C465" s="12" t="s">
        <v>1865</v>
      </c>
      <c r="D465" s="12" t="s">
        <v>1866</v>
      </c>
      <c r="E465" s="14" t="s">
        <v>1867</v>
      </c>
      <c r="F465" s="14" t="s">
        <v>1868</v>
      </c>
      <c r="G465" s="14" t="s">
        <v>1844</v>
      </c>
      <c r="H465" s="14"/>
    </row>
    <row r="466" spans="1:8" s="79" customFormat="1" ht="408.75" customHeight="1">
      <c r="A466" s="11">
        <v>466</v>
      </c>
      <c r="B466" s="87" t="str">
        <f t="shared" si="7"/>
        <v>00694029802004640002440000</v>
      </c>
      <c r="C466" s="12" t="s">
        <v>1869</v>
      </c>
      <c r="D466" s="12" t="s">
        <v>1870</v>
      </c>
      <c r="E466" s="14" t="s">
        <v>1871</v>
      </c>
      <c r="F466" s="14" t="s">
        <v>1872</v>
      </c>
      <c r="G466" s="14" t="s">
        <v>1844</v>
      </c>
      <c r="H466" s="14"/>
    </row>
    <row r="467" spans="1:8" s="79" customFormat="1" ht="408.75" customHeight="1">
      <c r="A467" s="11">
        <v>467</v>
      </c>
      <c r="B467" s="87" t="str">
        <f t="shared" si="7"/>
        <v>00694029802004650002440000</v>
      </c>
      <c r="C467" s="12" t="s">
        <v>1873</v>
      </c>
      <c r="D467" s="12" t="s">
        <v>436</v>
      </c>
      <c r="E467" s="14" t="s">
        <v>1874</v>
      </c>
      <c r="F467" s="14" t="s">
        <v>1875</v>
      </c>
      <c r="G467" s="14" t="s">
        <v>1844</v>
      </c>
      <c r="H467" s="14"/>
    </row>
    <row r="468" spans="1:8" s="79" customFormat="1" ht="408.75" customHeight="1">
      <c r="A468" s="11">
        <v>468</v>
      </c>
      <c r="B468" s="87" t="str">
        <f t="shared" si="7"/>
        <v>00694029802004660002440000</v>
      </c>
      <c r="C468" s="12" t="s">
        <v>1876</v>
      </c>
      <c r="D468" s="12" t="s">
        <v>1877</v>
      </c>
      <c r="E468" s="14" t="s">
        <v>1878</v>
      </c>
      <c r="F468" s="14" t="s">
        <v>1879</v>
      </c>
      <c r="G468" s="14" t="s">
        <v>1844</v>
      </c>
      <c r="H468" s="14"/>
    </row>
    <row r="469" spans="1:8" s="79" customFormat="1" ht="408.75" customHeight="1">
      <c r="A469" s="11">
        <v>469</v>
      </c>
      <c r="B469" s="87" t="str">
        <f t="shared" si="7"/>
        <v>00694029802004670002440000</v>
      </c>
      <c r="C469" s="12" t="s">
        <v>1880</v>
      </c>
      <c r="D469" s="12" t="s">
        <v>436</v>
      </c>
      <c r="E469" s="14" t="s">
        <v>1881</v>
      </c>
      <c r="F469" s="14" t="s">
        <v>1882</v>
      </c>
      <c r="G469" s="14" t="s">
        <v>1844</v>
      </c>
      <c r="H469" s="14"/>
    </row>
    <row r="470" spans="1:8" s="79" customFormat="1" ht="408.75" customHeight="1">
      <c r="A470" s="11">
        <v>470</v>
      </c>
      <c r="B470" s="87" t="str">
        <f t="shared" si="7"/>
        <v>00694029802004680002440000</v>
      </c>
      <c r="C470" s="12" t="s">
        <v>1883</v>
      </c>
      <c r="D470" s="12" t="s">
        <v>280</v>
      </c>
      <c r="E470" s="14" t="s">
        <v>1884</v>
      </c>
      <c r="F470" s="14" t="s">
        <v>1885</v>
      </c>
      <c r="G470" s="14" t="s">
        <v>1844</v>
      </c>
      <c r="H470" s="14"/>
    </row>
    <row r="471" spans="1:8" s="79" customFormat="1" ht="408.75" customHeight="1">
      <c r="A471" s="11">
        <v>471</v>
      </c>
      <c r="B471" s="87" t="str">
        <f t="shared" si="7"/>
        <v>00694029802004690002440000</v>
      </c>
      <c r="C471" s="12" t="s">
        <v>1886</v>
      </c>
      <c r="D471" s="12" t="s">
        <v>436</v>
      </c>
      <c r="E471" s="14" t="s">
        <v>1887</v>
      </c>
      <c r="F471" s="14" t="s">
        <v>1888</v>
      </c>
      <c r="G471" s="14" t="s">
        <v>1844</v>
      </c>
      <c r="H471" s="14"/>
    </row>
    <row r="472" spans="1:8" ht="408.75" customHeight="1">
      <c r="A472" s="11">
        <v>472</v>
      </c>
      <c r="B472" s="87" t="str">
        <f t="shared" si="7"/>
        <v>00694029802004700002440000</v>
      </c>
      <c r="C472" s="99" t="s">
        <v>1889</v>
      </c>
      <c r="D472" s="99" t="s">
        <v>1890</v>
      </c>
      <c r="E472" s="14" t="s">
        <v>1891</v>
      </c>
      <c r="F472" s="14" t="s">
        <v>1892</v>
      </c>
      <c r="G472" s="14" t="s">
        <v>1893</v>
      </c>
      <c r="H472" s="14"/>
    </row>
    <row r="473" spans="1:8" ht="408.75" customHeight="1">
      <c r="A473" s="11">
        <v>473</v>
      </c>
      <c r="B473" s="87" t="str">
        <f t="shared" si="7"/>
        <v>00694029802004710002440000</v>
      </c>
      <c r="C473" s="99" t="s">
        <v>1894</v>
      </c>
      <c r="D473" s="99" t="s">
        <v>1895</v>
      </c>
      <c r="E473" s="14" t="s">
        <v>1896</v>
      </c>
      <c r="F473" s="14" t="s">
        <v>1897</v>
      </c>
      <c r="G473" s="14" t="s">
        <v>1893</v>
      </c>
      <c r="H473" s="14"/>
    </row>
    <row r="474" ht="14.25">
      <c r="B474" s="87"/>
    </row>
  </sheetData>
  <sheetProtection/>
  <mergeCells count="17">
    <mergeCell ref="A1:E1"/>
    <mergeCell ref="H20:H37"/>
    <mergeCell ref="H38:H54"/>
    <mergeCell ref="H55:H73"/>
    <mergeCell ref="H74:H79"/>
    <mergeCell ref="H85:H89"/>
    <mergeCell ref="H90:H99"/>
    <mergeCell ref="H100:H105"/>
    <mergeCell ref="H106:H114"/>
    <mergeCell ref="H116:H117"/>
    <mergeCell ref="H120:H127"/>
    <mergeCell ref="H128:H135"/>
    <mergeCell ref="H136:H139"/>
    <mergeCell ref="H140:H150"/>
    <mergeCell ref="H151:H160"/>
    <mergeCell ref="H161:H166"/>
    <mergeCell ref="H167:H179"/>
  </mergeCells>
  <hyperlinks>
    <hyperlink ref="C297" r:id="rId1" display="未取得国家质量技术监督局颁发的《ＡＲ５级压力容器制造许可证》，从事医用氧舱制造或安装、修理、改造的"/>
  </hyperlinks>
  <printOptions horizontalCentered="1"/>
  <pageMargins left="0.3145833333333333" right="0.3145833333333333" top="0.9840277777777777" bottom="0.9840277777777777" header="0.39305555555555555" footer="0.39305555555555555"/>
  <pageSetup firstPageNumber="1" useFirstPageNumber="1" horizontalDpi="600" verticalDpi="600" orientation="landscape" paperSize="9"/>
  <headerFooter scaleWithDoc="0" alignWithMargins="0">
    <oddFooter xml:space="preserve">&amp;C第 &amp;P 页 </oddFooter>
  </headerFooter>
  <rowBreaks count="1" manualBreakCount="1">
    <brk id="279" max="255" man="1"/>
  </rowBreaks>
</worksheet>
</file>

<file path=xl/worksheets/sheet3.xml><?xml version="1.0" encoding="utf-8"?>
<worksheet xmlns="http://schemas.openxmlformats.org/spreadsheetml/2006/main" xmlns:r="http://schemas.openxmlformats.org/officeDocument/2006/relationships">
  <sheetPr>
    <tabColor indexed="21"/>
  </sheetPr>
  <dimension ref="A1:H17"/>
  <sheetViews>
    <sheetView view="pageBreakPreview" zoomScale="85" zoomScaleNormal="85" zoomScaleSheetLayoutView="85" workbookViewId="0" topLeftCell="A1">
      <pane ySplit="2" topLeftCell="A16" activePane="bottomLeft" state="frozen"/>
      <selection pane="bottomLeft" activeCell="F17" sqref="F17"/>
    </sheetView>
  </sheetViews>
  <sheetFormatPr defaultColWidth="9.00390625" defaultRowHeight="14.25"/>
  <cols>
    <col min="1" max="1" width="4.625" style="74" customWidth="1"/>
    <col min="2" max="2" width="4.875" style="74" customWidth="1"/>
    <col min="3" max="3" width="30.75390625" style="75" customWidth="1"/>
    <col min="4" max="4" width="6.875" style="75" customWidth="1"/>
    <col min="5" max="5" width="19.50390625" style="75" customWidth="1"/>
    <col min="6" max="6" width="36.00390625" style="75" customWidth="1"/>
    <col min="7" max="7" width="18.625" style="75" customWidth="1"/>
    <col min="8" max="8" width="8.875" style="75" customWidth="1"/>
    <col min="9" max="254" width="9.00390625" style="75" customWidth="1"/>
  </cols>
  <sheetData>
    <row r="1" spans="1:8" s="71" customFormat="1" ht="27" customHeight="1">
      <c r="A1" s="52" t="s">
        <v>1898</v>
      </c>
      <c r="B1" s="52"/>
      <c r="C1" s="52"/>
      <c r="D1" s="52"/>
      <c r="E1" s="52"/>
      <c r="F1" s="52"/>
      <c r="G1" s="52"/>
      <c r="H1" s="52"/>
    </row>
    <row r="2" spans="1:8" s="72" customFormat="1" ht="31.5" customHeight="1">
      <c r="A2" s="76" t="s">
        <v>2</v>
      </c>
      <c r="B2" s="76" t="s">
        <v>4</v>
      </c>
      <c r="C2" s="76" t="s">
        <v>1899</v>
      </c>
      <c r="D2" s="76" t="s">
        <v>1900</v>
      </c>
      <c r="E2" s="10" t="s">
        <v>240</v>
      </c>
      <c r="F2" s="10" t="s">
        <v>9</v>
      </c>
      <c r="G2" s="10" t="s">
        <v>241</v>
      </c>
      <c r="H2" s="10" t="s">
        <v>11</v>
      </c>
    </row>
    <row r="3" spans="1:8" s="73" customFormat="1" ht="129" customHeight="1">
      <c r="A3" s="11">
        <v>1</v>
      </c>
      <c r="B3" s="11" t="str">
        <f aca="true" t="shared" si="0" ref="B3:B17">"00694029803"&amp;TEXT(ROW(B3),"00000")&amp;"000"&amp;(2440000)</f>
        <v>00694029803000030002440000</v>
      </c>
      <c r="C3" s="12" t="s">
        <v>1901</v>
      </c>
      <c r="D3" s="12" t="s">
        <v>1902</v>
      </c>
      <c r="E3" s="12" t="s">
        <v>1903</v>
      </c>
      <c r="F3" s="12" t="s">
        <v>1904</v>
      </c>
      <c r="G3" s="12" t="s">
        <v>1905</v>
      </c>
      <c r="H3" s="12"/>
    </row>
    <row r="4" spans="1:8" s="73" customFormat="1" ht="129" customHeight="1">
      <c r="A4" s="11">
        <v>2</v>
      </c>
      <c r="B4" s="11" t="str">
        <f t="shared" si="0"/>
        <v>00694029803000040002440000</v>
      </c>
      <c r="C4" s="12" t="s">
        <v>1906</v>
      </c>
      <c r="D4" s="12" t="s">
        <v>1902</v>
      </c>
      <c r="E4" s="12" t="s">
        <v>1907</v>
      </c>
      <c r="F4" s="12" t="s">
        <v>1904</v>
      </c>
      <c r="G4" s="12" t="s">
        <v>1908</v>
      </c>
      <c r="H4" s="12"/>
    </row>
    <row r="5" spans="1:8" s="73" customFormat="1" ht="123" customHeight="1">
      <c r="A5" s="11">
        <v>3</v>
      </c>
      <c r="B5" s="11" t="str">
        <f t="shared" si="0"/>
        <v>00694029803000050002440000</v>
      </c>
      <c r="C5" s="12" t="s">
        <v>1909</v>
      </c>
      <c r="D5" s="12" t="s">
        <v>1902</v>
      </c>
      <c r="E5" s="12" t="s">
        <v>1910</v>
      </c>
      <c r="F5" s="12" t="s">
        <v>1904</v>
      </c>
      <c r="G5" s="12" t="s">
        <v>1911</v>
      </c>
      <c r="H5" s="12"/>
    </row>
    <row r="6" spans="1:8" s="73" customFormat="1" ht="135.75" customHeight="1">
      <c r="A6" s="11">
        <v>4</v>
      </c>
      <c r="B6" s="11" t="str">
        <f t="shared" si="0"/>
        <v>00694029803000060002440000</v>
      </c>
      <c r="C6" s="12" t="s">
        <v>1912</v>
      </c>
      <c r="D6" s="12" t="s">
        <v>1902</v>
      </c>
      <c r="E6" s="12" t="s">
        <v>1913</v>
      </c>
      <c r="F6" s="12" t="s">
        <v>1904</v>
      </c>
      <c r="G6" s="12" t="s">
        <v>1914</v>
      </c>
      <c r="H6" s="12"/>
    </row>
    <row r="7" spans="1:8" s="73" customFormat="1" ht="135.75" customHeight="1">
      <c r="A7" s="11">
        <v>5</v>
      </c>
      <c r="B7" s="11" t="str">
        <f t="shared" si="0"/>
        <v>00694029803000070002440000</v>
      </c>
      <c r="C7" s="12" t="s">
        <v>1915</v>
      </c>
      <c r="D7" s="12" t="s">
        <v>1902</v>
      </c>
      <c r="E7" s="12" t="s">
        <v>1916</v>
      </c>
      <c r="F7" s="12" t="s">
        <v>1904</v>
      </c>
      <c r="G7" s="12" t="s">
        <v>1917</v>
      </c>
      <c r="H7" s="12"/>
    </row>
    <row r="8" spans="1:8" s="73" customFormat="1" ht="135.75" customHeight="1">
      <c r="A8" s="11">
        <v>6</v>
      </c>
      <c r="B8" s="11" t="str">
        <f t="shared" si="0"/>
        <v>00694029803000080002440000</v>
      </c>
      <c r="C8" s="12" t="s">
        <v>1918</v>
      </c>
      <c r="D8" s="12" t="s">
        <v>1902</v>
      </c>
      <c r="E8" s="12" t="s">
        <v>1919</v>
      </c>
      <c r="F8" s="12" t="s">
        <v>1904</v>
      </c>
      <c r="G8" s="12" t="s">
        <v>1920</v>
      </c>
      <c r="H8" s="12"/>
    </row>
    <row r="9" spans="1:8" s="73" customFormat="1" ht="135.75" customHeight="1">
      <c r="A9" s="11">
        <v>7</v>
      </c>
      <c r="B9" s="11" t="str">
        <f t="shared" si="0"/>
        <v>00694029803000090002440000</v>
      </c>
      <c r="C9" s="12" t="s">
        <v>1921</v>
      </c>
      <c r="D9" s="12" t="s">
        <v>1902</v>
      </c>
      <c r="E9" s="12" t="s">
        <v>1922</v>
      </c>
      <c r="F9" s="12" t="s">
        <v>1904</v>
      </c>
      <c r="G9" s="12" t="s">
        <v>1923</v>
      </c>
      <c r="H9" s="12"/>
    </row>
    <row r="10" spans="1:8" s="73" customFormat="1" ht="135.75" customHeight="1">
      <c r="A10" s="11">
        <v>8</v>
      </c>
      <c r="B10" s="11" t="str">
        <f t="shared" si="0"/>
        <v>00694029803000100002440000</v>
      </c>
      <c r="C10" s="12" t="s">
        <v>1924</v>
      </c>
      <c r="D10" s="12" t="s">
        <v>1902</v>
      </c>
      <c r="E10" s="12" t="s">
        <v>1925</v>
      </c>
      <c r="F10" s="12" t="s">
        <v>1904</v>
      </c>
      <c r="G10" s="12" t="s">
        <v>1926</v>
      </c>
      <c r="H10" s="12"/>
    </row>
    <row r="11" spans="1:8" s="73" customFormat="1" ht="135.75" customHeight="1">
      <c r="A11" s="11">
        <v>9</v>
      </c>
      <c r="B11" s="11" t="str">
        <f t="shared" si="0"/>
        <v>00694029803000110002440000</v>
      </c>
      <c r="C11" s="12" t="s">
        <v>1927</v>
      </c>
      <c r="D11" s="12" t="s">
        <v>1902</v>
      </c>
      <c r="E11" s="12" t="s">
        <v>1928</v>
      </c>
      <c r="F11" s="12" t="s">
        <v>1904</v>
      </c>
      <c r="G11" s="12" t="s">
        <v>1929</v>
      </c>
      <c r="H11" s="12"/>
    </row>
    <row r="12" spans="1:8" s="73" customFormat="1" ht="135.75" customHeight="1">
      <c r="A12" s="11">
        <v>10</v>
      </c>
      <c r="B12" s="11" t="str">
        <f t="shared" si="0"/>
        <v>00694029803000120002440000</v>
      </c>
      <c r="C12" s="12" t="s">
        <v>1930</v>
      </c>
      <c r="D12" s="12" t="s">
        <v>1902</v>
      </c>
      <c r="E12" s="12" t="s">
        <v>1931</v>
      </c>
      <c r="F12" s="12" t="s">
        <v>1904</v>
      </c>
      <c r="G12" s="12" t="s">
        <v>1932</v>
      </c>
      <c r="H12" s="12"/>
    </row>
    <row r="13" spans="1:8" s="73" customFormat="1" ht="135.75" customHeight="1">
      <c r="A13" s="11">
        <v>11</v>
      </c>
      <c r="B13" s="11" t="str">
        <f t="shared" si="0"/>
        <v>00694029803000130002440000</v>
      </c>
      <c r="C13" s="12" t="s">
        <v>1933</v>
      </c>
      <c r="D13" s="12" t="s">
        <v>1934</v>
      </c>
      <c r="E13" s="12" t="s">
        <v>1935</v>
      </c>
      <c r="F13" s="12" t="s">
        <v>1904</v>
      </c>
      <c r="G13" s="33" t="s">
        <v>1936</v>
      </c>
      <c r="H13" s="12"/>
    </row>
    <row r="14" spans="1:8" s="73" customFormat="1" ht="135.75" customHeight="1">
      <c r="A14" s="11">
        <v>12</v>
      </c>
      <c r="B14" s="11" t="str">
        <f t="shared" si="0"/>
        <v>00694029803000140002440000</v>
      </c>
      <c r="C14" s="12" t="s">
        <v>1937</v>
      </c>
      <c r="D14" s="12" t="s">
        <v>1934</v>
      </c>
      <c r="E14" s="12" t="s">
        <v>1938</v>
      </c>
      <c r="F14" s="12" t="s">
        <v>1904</v>
      </c>
      <c r="G14" s="33" t="s">
        <v>1936</v>
      </c>
      <c r="H14" s="12"/>
    </row>
    <row r="15" spans="1:8" s="73" customFormat="1" ht="129" customHeight="1">
      <c r="A15" s="11">
        <v>13</v>
      </c>
      <c r="B15" s="11" t="str">
        <f t="shared" si="0"/>
        <v>00694029803000150002440000</v>
      </c>
      <c r="C15" s="12" t="s">
        <v>1939</v>
      </c>
      <c r="D15" s="12" t="s">
        <v>1934</v>
      </c>
      <c r="E15" s="12" t="s">
        <v>1940</v>
      </c>
      <c r="F15" s="12" t="s">
        <v>1904</v>
      </c>
      <c r="G15" s="33" t="s">
        <v>1936</v>
      </c>
      <c r="H15" s="12"/>
    </row>
    <row r="16" spans="1:8" s="73" customFormat="1" ht="144" customHeight="1">
      <c r="A16" s="11">
        <v>14</v>
      </c>
      <c r="B16" s="11" t="str">
        <f t="shared" si="0"/>
        <v>00694029803000160002440000</v>
      </c>
      <c r="C16" s="12" t="s">
        <v>1941</v>
      </c>
      <c r="D16" s="12" t="s">
        <v>1934</v>
      </c>
      <c r="E16" s="12" t="s">
        <v>1942</v>
      </c>
      <c r="F16" s="12" t="s">
        <v>1904</v>
      </c>
      <c r="G16" s="12" t="s">
        <v>1943</v>
      </c>
      <c r="H16" s="12"/>
    </row>
    <row r="17" spans="1:8" s="73" customFormat="1" ht="135.75" customHeight="1">
      <c r="A17" s="11">
        <v>15</v>
      </c>
      <c r="B17" s="11" t="str">
        <f t="shared" si="0"/>
        <v>00694029803000170002440000</v>
      </c>
      <c r="C17" s="12" t="s">
        <v>1944</v>
      </c>
      <c r="D17" s="12" t="s">
        <v>1902</v>
      </c>
      <c r="E17" s="12" t="s">
        <v>1945</v>
      </c>
      <c r="F17" s="12" t="s">
        <v>1904</v>
      </c>
      <c r="G17" s="12" t="s">
        <v>1946</v>
      </c>
      <c r="H17" s="12"/>
    </row>
  </sheetData>
  <sheetProtection/>
  <mergeCells count="1">
    <mergeCell ref="A1:E1"/>
  </mergeCells>
  <printOptions horizontalCentered="1"/>
  <pageMargins left="0.3145833333333333" right="0.3145833333333333" top="0.9840277777777777" bottom="0.9840277777777777" header="0.39305555555555555" footer="0.39305555555555555"/>
  <pageSetup firstPageNumber="1" useFirstPageNumber="1" horizontalDpi="600" verticalDpi="600" orientation="landscape" paperSize="9"/>
  <headerFooter scaleWithDoc="0" alignWithMargins="0">
    <oddFooter xml:space="preserve">&amp;C&amp;"宋体"&amp;12第 &amp;P 页 </oddFooter>
  </headerFooter>
</worksheet>
</file>

<file path=xl/worksheets/sheet4.xml><?xml version="1.0" encoding="utf-8"?>
<worksheet xmlns="http://schemas.openxmlformats.org/spreadsheetml/2006/main" xmlns:r="http://schemas.openxmlformats.org/officeDocument/2006/relationships">
  <dimension ref="A1:AI3"/>
  <sheetViews>
    <sheetView view="pageBreakPreview" zoomScale="85" zoomScaleSheetLayoutView="85" workbookViewId="0" topLeftCell="A1">
      <selection activeCell="E3" sqref="E3"/>
    </sheetView>
  </sheetViews>
  <sheetFormatPr defaultColWidth="9.00390625" defaultRowHeight="14.25"/>
  <cols>
    <col min="1" max="1" width="4.625" style="62" customWidth="1"/>
    <col min="2" max="2" width="7.375" style="62" customWidth="1"/>
    <col min="3" max="3" width="14.50390625" style="0" customWidth="1"/>
    <col min="4" max="4" width="32.25390625" style="0" customWidth="1"/>
    <col min="5" max="5" width="32.875" style="0" customWidth="1"/>
    <col min="6" max="6" width="26.75390625" style="0" customWidth="1"/>
    <col min="7" max="7" width="8.875" style="0" customWidth="1"/>
  </cols>
  <sheetData>
    <row r="1" spans="1:7" ht="27" customHeight="1">
      <c r="A1" s="63" t="s">
        <v>1947</v>
      </c>
      <c r="B1" s="63"/>
      <c r="C1" s="63"/>
      <c r="D1" s="63"/>
      <c r="E1" s="63"/>
      <c r="F1" s="63"/>
      <c r="G1" s="63"/>
    </row>
    <row r="2" spans="1:35" s="61" customFormat="1" ht="37.5" customHeight="1">
      <c r="A2" s="64" t="s">
        <v>2</v>
      </c>
      <c r="B2" s="64" t="s">
        <v>4</v>
      </c>
      <c r="C2" s="64" t="s">
        <v>3</v>
      </c>
      <c r="D2" s="65" t="s">
        <v>240</v>
      </c>
      <c r="E2" s="10" t="s">
        <v>9</v>
      </c>
      <c r="F2" s="10" t="s">
        <v>241</v>
      </c>
      <c r="G2" s="10" t="s">
        <v>11</v>
      </c>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row>
    <row r="3" spans="1:35" s="61" customFormat="1" ht="181.5" customHeight="1">
      <c r="A3" s="67">
        <v>1</v>
      </c>
      <c r="B3" s="68" t="str">
        <f>"00694029805"&amp;TEXT(ROW(B1),"00000")&amp;"000"&amp;(2440000)</f>
        <v>00694029805000010002440000</v>
      </c>
      <c r="C3" s="69" t="s">
        <v>1948</v>
      </c>
      <c r="D3" s="70" t="s">
        <v>1949</v>
      </c>
      <c r="E3" s="70" t="s">
        <v>1950</v>
      </c>
      <c r="F3" s="70" t="s">
        <v>1951</v>
      </c>
      <c r="G3" s="70"/>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row>
  </sheetData>
  <sheetProtection/>
  <mergeCells count="1">
    <mergeCell ref="A1:G1"/>
  </mergeCells>
  <printOptions horizontalCentered="1"/>
  <pageMargins left="0.3145833333333333" right="0.3145833333333333" top="0.9840277777777777" bottom="0.9840277777777777" header="0.39305555555555555" footer="0.39305555555555555"/>
  <pageSetup firstPageNumber="1" useFirstPageNumber="1" horizontalDpi="600" verticalDpi="600" orientation="landscape" paperSize="9"/>
  <headerFooter scaleWithDoc="0" alignWithMargins="0">
    <oddFooter>&amp;C&amp;"宋体"&amp;12第 &amp;P 页</oddFooter>
  </headerFooter>
</worksheet>
</file>

<file path=xl/worksheets/sheet5.xml><?xml version="1.0" encoding="utf-8"?>
<worksheet xmlns="http://schemas.openxmlformats.org/spreadsheetml/2006/main" xmlns:r="http://schemas.openxmlformats.org/officeDocument/2006/relationships">
  <sheetPr>
    <tabColor indexed="21"/>
  </sheetPr>
  <dimension ref="A1:IT49"/>
  <sheetViews>
    <sheetView view="pageBreakPreview" zoomScale="85" zoomScaleNormal="70" zoomScaleSheetLayoutView="85" workbookViewId="0" topLeftCell="A2">
      <selection activeCell="E2" sqref="E2"/>
    </sheetView>
  </sheetViews>
  <sheetFormatPr defaultColWidth="8.75390625" defaultRowHeight="14.25"/>
  <cols>
    <col min="1" max="1" width="4.625" style="48" customWidth="1"/>
    <col min="2" max="2" width="4.625" style="49" customWidth="1"/>
    <col min="3" max="3" width="16.25390625" style="49" customWidth="1"/>
    <col min="4" max="4" width="42.625" style="49" customWidth="1"/>
    <col min="5" max="5" width="34.75390625" style="49" customWidth="1"/>
    <col min="6" max="6" width="23.125" style="49" customWidth="1"/>
    <col min="7" max="7" width="6.625" style="49" customWidth="1"/>
    <col min="8" max="254" width="8.75390625" style="50" customWidth="1"/>
  </cols>
  <sheetData>
    <row r="1" spans="1:7" s="1" customFormat="1" ht="27" customHeight="1">
      <c r="A1" s="51" t="s">
        <v>1952</v>
      </c>
      <c r="B1" s="51"/>
      <c r="C1" s="51"/>
      <c r="D1" s="52"/>
      <c r="E1" s="52"/>
      <c r="F1" s="52"/>
      <c r="G1" s="52"/>
    </row>
    <row r="2" spans="1:254" s="46" customFormat="1" ht="27.75" customHeight="1">
      <c r="A2" s="53" t="s">
        <v>2</v>
      </c>
      <c r="B2" s="53" t="s">
        <v>4</v>
      </c>
      <c r="C2" s="53" t="s">
        <v>3</v>
      </c>
      <c r="D2" s="54" t="s">
        <v>6</v>
      </c>
      <c r="E2" s="31" t="s">
        <v>9</v>
      </c>
      <c r="F2" s="31" t="s">
        <v>241</v>
      </c>
      <c r="G2" s="31" t="s">
        <v>11</v>
      </c>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row>
    <row r="3" spans="1:7" ht="276" customHeight="1">
      <c r="A3" s="55">
        <v>1</v>
      </c>
      <c r="B3" s="56" t="str">
        <f aca="true" t="shared" si="0" ref="B3:B49">"00694029806"&amp;TEXT(ROW(B1),"00000")&amp;"000"&amp;(2440000)</f>
        <v>00694029806000010002440000</v>
      </c>
      <c r="C3" s="56" t="s">
        <v>1953</v>
      </c>
      <c r="D3" s="56" t="s">
        <v>1954</v>
      </c>
      <c r="E3" s="57" t="s">
        <v>1955</v>
      </c>
      <c r="F3" s="57" t="s">
        <v>1956</v>
      </c>
      <c r="G3" s="57"/>
    </row>
    <row r="4" spans="1:7" s="47" customFormat="1" ht="108" customHeight="1">
      <c r="A4" s="55">
        <v>2</v>
      </c>
      <c r="B4" s="56" t="str">
        <f t="shared" si="0"/>
        <v>00694029806000020002440000</v>
      </c>
      <c r="C4" s="12" t="s">
        <v>1957</v>
      </c>
      <c r="D4" s="12" t="s">
        <v>1958</v>
      </c>
      <c r="E4" s="12" t="s">
        <v>1959</v>
      </c>
      <c r="F4" s="12" t="s">
        <v>1960</v>
      </c>
      <c r="G4" s="12"/>
    </row>
    <row r="5" spans="1:7" s="47" customFormat="1" ht="108" customHeight="1">
      <c r="A5" s="55">
        <v>3</v>
      </c>
      <c r="B5" s="56" t="str">
        <f t="shared" si="0"/>
        <v>00694029806000030002440000</v>
      </c>
      <c r="C5" s="12" t="s">
        <v>1961</v>
      </c>
      <c r="D5" s="12" t="s">
        <v>1962</v>
      </c>
      <c r="E5" s="12" t="s">
        <v>1959</v>
      </c>
      <c r="F5" s="12" t="s">
        <v>1963</v>
      </c>
      <c r="G5" s="12"/>
    </row>
    <row r="6" spans="1:7" s="47" customFormat="1" ht="135.75" customHeight="1">
      <c r="A6" s="55">
        <v>4</v>
      </c>
      <c r="B6" s="56" t="str">
        <f t="shared" si="0"/>
        <v>00694029806000040002440000</v>
      </c>
      <c r="C6" s="12" t="s">
        <v>1964</v>
      </c>
      <c r="D6" s="12" t="s">
        <v>1965</v>
      </c>
      <c r="E6" s="12" t="s">
        <v>1966</v>
      </c>
      <c r="F6" s="12" t="s">
        <v>1967</v>
      </c>
      <c r="G6" s="12"/>
    </row>
    <row r="7" spans="1:7" ht="168" customHeight="1">
      <c r="A7" s="55">
        <v>5</v>
      </c>
      <c r="B7" s="56" t="str">
        <f t="shared" si="0"/>
        <v>00694029806000050002440000</v>
      </c>
      <c r="C7" s="12" t="s">
        <v>1968</v>
      </c>
      <c r="D7" s="14" t="s">
        <v>1969</v>
      </c>
      <c r="E7" s="14" t="s">
        <v>1970</v>
      </c>
      <c r="F7" s="14" t="s">
        <v>1971</v>
      </c>
      <c r="G7" s="14"/>
    </row>
    <row r="8" spans="1:7" ht="205.5" customHeight="1">
      <c r="A8" s="55">
        <v>6</v>
      </c>
      <c r="B8" s="56" t="str">
        <f t="shared" si="0"/>
        <v>00694029806000060002440000</v>
      </c>
      <c r="C8" s="14" t="s">
        <v>1972</v>
      </c>
      <c r="D8" s="14" t="s">
        <v>1973</v>
      </c>
      <c r="E8" s="14" t="s">
        <v>1974</v>
      </c>
      <c r="F8" s="14" t="s">
        <v>1975</v>
      </c>
      <c r="G8" s="14"/>
    </row>
    <row r="9" spans="1:7" ht="205.5" customHeight="1">
      <c r="A9" s="55">
        <v>7</v>
      </c>
      <c r="B9" s="56" t="str">
        <f t="shared" si="0"/>
        <v>00694029806000070002440000</v>
      </c>
      <c r="C9" s="14" t="s">
        <v>1976</v>
      </c>
      <c r="D9" s="14" t="s">
        <v>1977</v>
      </c>
      <c r="E9" s="14" t="s">
        <v>1978</v>
      </c>
      <c r="F9" s="14" t="s">
        <v>1971</v>
      </c>
      <c r="G9" s="14"/>
    </row>
    <row r="10" spans="1:7" ht="201.75" customHeight="1">
      <c r="A10" s="55">
        <v>8</v>
      </c>
      <c r="B10" s="56" t="str">
        <f t="shared" si="0"/>
        <v>00694029806000080002440000</v>
      </c>
      <c r="C10" s="12" t="s">
        <v>1979</v>
      </c>
      <c r="D10" s="12" t="s">
        <v>1980</v>
      </c>
      <c r="E10" s="12" t="s">
        <v>1981</v>
      </c>
      <c r="F10" s="12" t="s">
        <v>1982</v>
      </c>
      <c r="G10" s="12"/>
    </row>
    <row r="11" spans="1:7" ht="201.75" customHeight="1">
      <c r="A11" s="55">
        <v>9</v>
      </c>
      <c r="B11" s="56" t="str">
        <f t="shared" si="0"/>
        <v>00694029806000090002440000</v>
      </c>
      <c r="C11" s="12" t="s">
        <v>1983</v>
      </c>
      <c r="D11" s="12" t="s">
        <v>1984</v>
      </c>
      <c r="E11" s="12" t="s">
        <v>1985</v>
      </c>
      <c r="F11" s="12" t="s">
        <v>1986</v>
      </c>
      <c r="G11" s="12"/>
    </row>
    <row r="12" spans="1:7" ht="99" customHeight="1">
      <c r="A12" s="55">
        <v>10</v>
      </c>
      <c r="B12" s="56" t="str">
        <f t="shared" si="0"/>
        <v>00694029806000100002440000</v>
      </c>
      <c r="C12" s="12" t="s">
        <v>1987</v>
      </c>
      <c r="D12" s="58" t="s">
        <v>1988</v>
      </c>
      <c r="E12" s="58" t="s">
        <v>1989</v>
      </c>
      <c r="F12" s="58" t="s">
        <v>1990</v>
      </c>
      <c r="G12" s="58"/>
    </row>
    <row r="13" spans="1:7" ht="159" customHeight="1">
      <c r="A13" s="55">
        <v>11</v>
      </c>
      <c r="B13" s="56" t="str">
        <f t="shared" si="0"/>
        <v>00694029806000110002440000</v>
      </c>
      <c r="C13" s="12" t="s">
        <v>1991</v>
      </c>
      <c r="D13" s="12" t="s">
        <v>1992</v>
      </c>
      <c r="E13" s="12" t="s">
        <v>1993</v>
      </c>
      <c r="F13" s="12" t="s">
        <v>1994</v>
      </c>
      <c r="G13" s="12"/>
    </row>
    <row r="14" spans="1:7" ht="145.5" customHeight="1">
      <c r="A14" s="55">
        <v>12</v>
      </c>
      <c r="B14" s="56" t="str">
        <f t="shared" si="0"/>
        <v>00694029806000120002440000</v>
      </c>
      <c r="C14" s="12" t="s">
        <v>1995</v>
      </c>
      <c r="D14" s="12" t="s">
        <v>1996</v>
      </c>
      <c r="E14" s="12" t="s">
        <v>1993</v>
      </c>
      <c r="F14" s="12" t="s">
        <v>1994</v>
      </c>
      <c r="G14" s="12"/>
    </row>
    <row r="15" spans="1:7" ht="169.5" customHeight="1">
      <c r="A15" s="55">
        <v>13</v>
      </c>
      <c r="B15" s="56" t="str">
        <f t="shared" si="0"/>
        <v>00694029806000130002440000</v>
      </c>
      <c r="C15" s="12" t="s">
        <v>1997</v>
      </c>
      <c r="D15" s="12" t="s">
        <v>1998</v>
      </c>
      <c r="E15" s="12" t="s">
        <v>1993</v>
      </c>
      <c r="F15" s="12" t="s">
        <v>1994</v>
      </c>
      <c r="G15" s="12"/>
    </row>
    <row r="16" spans="1:7" ht="126" customHeight="1">
      <c r="A16" s="55">
        <v>14</v>
      </c>
      <c r="B16" s="56" t="str">
        <f t="shared" si="0"/>
        <v>00694029806000140002440000</v>
      </c>
      <c r="C16" s="12" t="s">
        <v>1999</v>
      </c>
      <c r="D16" s="12" t="s">
        <v>2000</v>
      </c>
      <c r="E16" s="12" t="s">
        <v>2001</v>
      </c>
      <c r="F16" s="12" t="s">
        <v>2002</v>
      </c>
      <c r="G16" s="12"/>
    </row>
    <row r="17" spans="1:7" ht="114.75" customHeight="1">
      <c r="A17" s="55">
        <v>15</v>
      </c>
      <c r="B17" s="56" t="str">
        <f t="shared" si="0"/>
        <v>00694029806000150002440000</v>
      </c>
      <c r="C17" s="12" t="s">
        <v>2003</v>
      </c>
      <c r="D17" s="12" t="s">
        <v>2004</v>
      </c>
      <c r="E17" s="12" t="s">
        <v>2005</v>
      </c>
      <c r="F17" s="14" t="s">
        <v>2006</v>
      </c>
      <c r="G17" s="12"/>
    </row>
    <row r="18" spans="1:7" ht="139.5" customHeight="1">
      <c r="A18" s="55">
        <v>16</v>
      </c>
      <c r="B18" s="56" t="str">
        <f t="shared" si="0"/>
        <v>00694029806000160002440000</v>
      </c>
      <c r="C18" s="14" t="s">
        <v>2007</v>
      </c>
      <c r="D18" s="14" t="s">
        <v>2008</v>
      </c>
      <c r="E18" s="12" t="s">
        <v>2009</v>
      </c>
      <c r="F18" s="14" t="s">
        <v>2010</v>
      </c>
      <c r="G18" s="14"/>
    </row>
    <row r="19" spans="1:7" ht="114" customHeight="1">
      <c r="A19" s="55">
        <v>17</v>
      </c>
      <c r="B19" s="56" t="str">
        <f t="shared" si="0"/>
        <v>00694029806000170002440000</v>
      </c>
      <c r="C19" s="12" t="s">
        <v>2011</v>
      </c>
      <c r="D19" s="12" t="s">
        <v>2012</v>
      </c>
      <c r="E19" s="12" t="s">
        <v>2013</v>
      </c>
      <c r="F19" s="12" t="s">
        <v>2014</v>
      </c>
      <c r="G19" s="12"/>
    </row>
    <row r="20" spans="1:7" ht="154.5" customHeight="1">
      <c r="A20" s="55">
        <v>18</v>
      </c>
      <c r="B20" s="56" t="str">
        <f t="shared" si="0"/>
        <v>00694029806000180002440000</v>
      </c>
      <c r="C20" s="12" t="s">
        <v>2015</v>
      </c>
      <c r="D20" s="12" t="s">
        <v>2016</v>
      </c>
      <c r="E20" s="12" t="s">
        <v>2017</v>
      </c>
      <c r="F20" s="12" t="s">
        <v>2014</v>
      </c>
      <c r="G20" s="12"/>
    </row>
    <row r="21" spans="1:7" ht="276.75" customHeight="1">
      <c r="A21" s="55">
        <v>19</v>
      </c>
      <c r="B21" s="56" t="str">
        <f t="shared" si="0"/>
        <v>00694029806000190002440000</v>
      </c>
      <c r="C21" s="14" t="s">
        <v>2018</v>
      </c>
      <c r="D21" s="14" t="s">
        <v>2019</v>
      </c>
      <c r="E21" s="12" t="s">
        <v>2020</v>
      </c>
      <c r="F21" s="12" t="s">
        <v>2021</v>
      </c>
      <c r="G21" s="12"/>
    </row>
    <row r="22" spans="1:7" ht="130.5" customHeight="1">
      <c r="A22" s="55">
        <v>20</v>
      </c>
      <c r="B22" s="56" t="str">
        <f t="shared" si="0"/>
        <v>00694029806000200002440000</v>
      </c>
      <c r="C22" s="14" t="s">
        <v>2022</v>
      </c>
      <c r="D22" s="14" t="s">
        <v>2023</v>
      </c>
      <c r="E22" s="14" t="s">
        <v>2024</v>
      </c>
      <c r="F22" s="14" t="s">
        <v>2025</v>
      </c>
      <c r="G22" s="14"/>
    </row>
    <row r="23" spans="1:7" ht="135.75" customHeight="1">
      <c r="A23" s="55">
        <v>21</v>
      </c>
      <c r="B23" s="56" t="str">
        <f t="shared" si="0"/>
        <v>00694029806000210002440000</v>
      </c>
      <c r="C23" s="14" t="s">
        <v>2026</v>
      </c>
      <c r="D23" s="14" t="s">
        <v>2027</v>
      </c>
      <c r="E23" s="14" t="s">
        <v>2028</v>
      </c>
      <c r="F23" s="14" t="s">
        <v>2025</v>
      </c>
      <c r="G23" s="14"/>
    </row>
    <row r="24" spans="1:7" ht="135.75" customHeight="1">
      <c r="A24" s="55">
        <v>22</v>
      </c>
      <c r="B24" s="56" t="str">
        <f t="shared" si="0"/>
        <v>00694029806000220002440000</v>
      </c>
      <c r="C24" s="14" t="s">
        <v>2029</v>
      </c>
      <c r="D24" s="14" t="s">
        <v>2030</v>
      </c>
      <c r="E24" s="14" t="s">
        <v>2031</v>
      </c>
      <c r="F24" s="14" t="s">
        <v>2025</v>
      </c>
      <c r="G24" s="14"/>
    </row>
    <row r="25" spans="1:7" ht="135.75" customHeight="1">
      <c r="A25" s="55">
        <v>23</v>
      </c>
      <c r="B25" s="56" t="str">
        <f t="shared" si="0"/>
        <v>00694029806000230002440000</v>
      </c>
      <c r="C25" s="14" t="s">
        <v>2032</v>
      </c>
      <c r="D25" s="14" t="s">
        <v>2033</v>
      </c>
      <c r="E25" s="14" t="s">
        <v>2034</v>
      </c>
      <c r="F25" s="14" t="s">
        <v>2035</v>
      </c>
      <c r="G25" s="14"/>
    </row>
    <row r="26" spans="1:7" ht="165" customHeight="1">
      <c r="A26" s="55">
        <v>24</v>
      </c>
      <c r="B26" s="56" t="str">
        <f t="shared" si="0"/>
        <v>00694029806000240002440000</v>
      </c>
      <c r="C26" s="12" t="s">
        <v>2036</v>
      </c>
      <c r="D26" s="12" t="s">
        <v>2037</v>
      </c>
      <c r="E26" s="12" t="s">
        <v>2038</v>
      </c>
      <c r="F26" s="14" t="s">
        <v>2039</v>
      </c>
      <c r="G26" s="12"/>
    </row>
    <row r="27" spans="1:7" ht="235.5" customHeight="1">
      <c r="A27" s="55">
        <v>25</v>
      </c>
      <c r="B27" s="56" t="str">
        <f t="shared" si="0"/>
        <v>00694029806000250002440000</v>
      </c>
      <c r="C27" s="12" t="s">
        <v>2040</v>
      </c>
      <c r="D27" s="12" t="s">
        <v>2041</v>
      </c>
      <c r="E27" s="12" t="s">
        <v>2042</v>
      </c>
      <c r="F27" s="14" t="s">
        <v>2043</v>
      </c>
      <c r="G27" s="12"/>
    </row>
    <row r="28" spans="1:7" ht="406.5" customHeight="1">
      <c r="A28" s="55">
        <v>26</v>
      </c>
      <c r="B28" s="56" t="str">
        <f t="shared" si="0"/>
        <v>00694029806000260002440000</v>
      </c>
      <c r="C28" s="12" t="s">
        <v>2044</v>
      </c>
      <c r="D28" s="12" t="s">
        <v>2045</v>
      </c>
      <c r="E28" s="12" t="s">
        <v>2046</v>
      </c>
      <c r="F28" s="12" t="s">
        <v>2047</v>
      </c>
      <c r="G28" s="12"/>
    </row>
    <row r="29" spans="1:7" ht="205.5" customHeight="1">
      <c r="A29" s="55">
        <v>27</v>
      </c>
      <c r="B29" s="56" t="str">
        <f t="shared" si="0"/>
        <v>00694029806000270002440000</v>
      </c>
      <c r="C29" s="12" t="s">
        <v>2048</v>
      </c>
      <c r="D29" s="12" t="s">
        <v>2049</v>
      </c>
      <c r="E29" s="12" t="s">
        <v>2050</v>
      </c>
      <c r="F29" s="12" t="s">
        <v>2047</v>
      </c>
      <c r="G29" s="12"/>
    </row>
    <row r="30" spans="1:7" ht="205.5" customHeight="1">
      <c r="A30" s="55">
        <v>28</v>
      </c>
      <c r="B30" s="56" t="str">
        <f t="shared" si="0"/>
        <v>00694029806000280002440000</v>
      </c>
      <c r="C30" s="12" t="s">
        <v>2051</v>
      </c>
      <c r="D30" s="12" t="s">
        <v>2049</v>
      </c>
      <c r="E30" s="12" t="s">
        <v>2050</v>
      </c>
      <c r="F30" s="12" t="s">
        <v>2047</v>
      </c>
      <c r="G30" s="12"/>
    </row>
    <row r="31" spans="1:7" ht="141.75" customHeight="1">
      <c r="A31" s="55">
        <v>29</v>
      </c>
      <c r="B31" s="56" t="str">
        <f t="shared" si="0"/>
        <v>00694029806000290002440000</v>
      </c>
      <c r="C31" s="12" t="s">
        <v>2052</v>
      </c>
      <c r="D31" s="12" t="s">
        <v>2053</v>
      </c>
      <c r="E31" s="12" t="s">
        <v>2050</v>
      </c>
      <c r="F31" s="12" t="s">
        <v>2047</v>
      </c>
      <c r="G31" s="12"/>
    </row>
    <row r="32" spans="1:7" ht="130.5" customHeight="1">
      <c r="A32" s="55">
        <v>30</v>
      </c>
      <c r="B32" s="56" t="str">
        <f t="shared" si="0"/>
        <v>00694029806000300002440000</v>
      </c>
      <c r="C32" s="12" t="s">
        <v>2054</v>
      </c>
      <c r="D32" s="12" t="s">
        <v>2055</v>
      </c>
      <c r="E32" s="12" t="s">
        <v>2050</v>
      </c>
      <c r="F32" s="12" t="s">
        <v>2047</v>
      </c>
      <c r="G32" s="12"/>
    </row>
    <row r="33" spans="1:7" ht="139.5" customHeight="1">
      <c r="A33" s="55">
        <v>31</v>
      </c>
      <c r="B33" s="56" t="str">
        <f t="shared" si="0"/>
        <v>00694029806000310002440000</v>
      </c>
      <c r="C33" s="12" t="s">
        <v>2056</v>
      </c>
      <c r="D33" s="12" t="s">
        <v>2057</v>
      </c>
      <c r="E33" s="12" t="s">
        <v>2050</v>
      </c>
      <c r="F33" s="12" t="s">
        <v>2047</v>
      </c>
      <c r="G33" s="12"/>
    </row>
    <row r="34" spans="1:7" ht="117.75" customHeight="1">
      <c r="A34" s="55">
        <v>32</v>
      </c>
      <c r="B34" s="56" t="str">
        <f t="shared" si="0"/>
        <v>00694029806000320002440000</v>
      </c>
      <c r="C34" s="12" t="s">
        <v>2058</v>
      </c>
      <c r="D34" s="12" t="s">
        <v>2059</v>
      </c>
      <c r="E34" s="12" t="s">
        <v>2060</v>
      </c>
      <c r="F34" s="12" t="s">
        <v>2061</v>
      </c>
      <c r="G34" s="12"/>
    </row>
    <row r="35" spans="1:7" ht="141.75" customHeight="1">
      <c r="A35" s="55">
        <v>33</v>
      </c>
      <c r="B35" s="56" t="str">
        <f t="shared" si="0"/>
        <v>00694029806000330002440000</v>
      </c>
      <c r="C35" s="12" t="s">
        <v>2062</v>
      </c>
      <c r="D35" s="12" t="s">
        <v>2063</v>
      </c>
      <c r="E35" s="12" t="s">
        <v>2050</v>
      </c>
      <c r="F35" s="12" t="s">
        <v>2064</v>
      </c>
      <c r="G35" s="12"/>
    </row>
    <row r="36" spans="1:7" ht="141.75" customHeight="1">
      <c r="A36" s="55">
        <v>34</v>
      </c>
      <c r="B36" s="56" t="str">
        <f t="shared" si="0"/>
        <v>00694029806000340002440000</v>
      </c>
      <c r="C36" s="12" t="s">
        <v>2065</v>
      </c>
      <c r="D36" s="12" t="s">
        <v>2063</v>
      </c>
      <c r="E36" s="12" t="s">
        <v>2050</v>
      </c>
      <c r="F36" s="12" t="s">
        <v>2047</v>
      </c>
      <c r="G36" s="12"/>
    </row>
    <row r="37" spans="1:7" ht="178.5" customHeight="1">
      <c r="A37" s="55">
        <v>35</v>
      </c>
      <c r="B37" s="56" t="str">
        <f t="shared" si="0"/>
        <v>00694029806000350002440000</v>
      </c>
      <c r="C37" s="12" t="s">
        <v>2066</v>
      </c>
      <c r="D37" s="12" t="s">
        <v>2067</v>
      </c>
      <c r="E37" s="12" t="s">
        <v>2046</v>
      </c>
      <c r="F37" s="12" t="s">
        <v>2068</v>
      </c>
      <c r="G37" s="12"/>
    </row>
    <row r="38" spans="1:7" ht="234" customHeight="1">
      <c r="A38" s="55">
        <v>36</v>
      </c>
      <c r="B38" s="56" t="str">
        <f t="shared" si="0"/>
        <v>00694029806000360002440000</v>
      </c>
      <c r="C38" s="14" t="s">
        <v>2069</v>
      </c>
      <c r="D38" s="14" t="s">
        <v>2070</v>
      </c>
      <c r="E38" s="12" t="s">
        <v>2050</v>
      </c>
      <c r="F38" s="12" t="s">
        <v>2071</v>
      </c>
      <c r="G38" s="14"/>
    </row>
    <row r="39" spans="1:7" ht="213" customHeight="1">
      <c r="A39" s="55">
        <v>37</v>
      </c>
      <c r="B39" s="56" t="str">
        <f t="shared" si="0"/>
        <v>00694029806000370002440000</v>
      </c>
      <c r="C39" s="14" t="s">
        <v>2072</v>
      </c>
      <c r="D39" s="14" t="s">
        <v>2073</v>
      </c>
      <c r="E39" s="12" t="s">
        <v>2050</v>
      </c>
      <c r="F39" s="12" t="s">
        <v>2071</v>
      </c>
      <c r="G39" s="14"/>
    </row>
    <row r="40" spans="1:7" ht="195" customHeight="1">
      <c r="A40" s="55">
        <v>38</v>
      </c>
      <c r="B40" s="56" t="str">
        <f t="shared" si="0"/>
        <v>00694029806000380002440000</v>
      </c>
      <c r="C40" s="12" t="s">
        <v>2074</v>
      </c>
      <c r="D40" s="12" t="s">
        <v>2075</v>
      </c>
      <c r="E40" s="59" t="s">
        <v>2076</v>
      </c>
      <c r="F40" s="59" t="s">
        <v>2077</v>
      </c>
      <c r="G40" s="12"/>
    </row>
    <row r="41" spans="1:7" ht="204" customHeight="1">
      <c r="A41" s="55">
        <v>39</v>
      </c>
      <c r="B41" s="56" t="str">
        <f t="shared" si="0"/>
        <v>00694029806000390002440000</v>
      </c>
      <c r="C41" s="12" t="s">
        <v>2078</v>
      </c>
      <c r="D41" s="12" t="s">
        <v>2079</v>
      </c>
      <c r="E41" s="59" t="s">
        <v>2080</v>
      </c>
      <c r="F41" s="59" t="s">
        <v>2081</v>
      </c>
      <c r="G41" s="12"/>
    </row>
    <row r="42" spans="1:7" ht="204" customHeight="1">
      <c r="A42" s="55">
        <v>40</v>
      </c>
      <c r="B42" s="56" t="str">
        <f t="shared" si="0"/>
        <v>00694029806000400002440000</v>
      </c>
      <c r="C42" s="12" t="s">
        <v>2082</v>
      </c>
      <c r="D42" s="12" t="s">
        <v>2083</v>
      </c>
      <c r="E42" s="59" t="s">
        <v>2080</v>
      </c>
      <c r="F42" s="59" t="s">
        <v>2084</v>
      </c>
      <c r="G42" s="12"/>
    </row>
    <row r="43" spans="1:7" ht="195" customHeight="1">
      <c r="A43" s="55">
        <v>41</v>
      </c>
      <c r="B43" s="56" t="str">
        <f t="shared" si="0"/>
        <v>00694029806000410002440000</v>
      </c>
      <c r="C43" s="14" t="s">
        <v>2085</v>
      </c>
      <c r="D43" s="14" t="s">
        <v>2086</v>
      </c>
      <c r="E43" s="59" t="s">
        <v>2080</v>
      </c>
      <c r="F43" s="14" t="s">
        <v>2087</v>
      </c>
      <c r="G43" s="14"/>
    </row>
    <row r="44" spans="1:7" ht="103.5" customHeight="1">
      <c r="A44" s="55">
        <v>42</v>
      </c>
      <c r="B44" s="56" t="str">
        <f t="shared" si="0"/>
        <v>00694029806000420002440000</v>
      </c>
      <c r="C44" s="12" t="s">
        <v>2088</v>
      </c>
      <c r="D44" s="12" t="s">
        <v>2089</v>
      </c>
      <c r="E44" s="59" t="s">
        <v>2080</v>
      </c>
      <c r="F44" s="14" t="s">
        <v>2090</v>
      </c>
      <c r="G44" s="12"/>
    </row>
    <row r="45" spans="1:7" ht="111" customHeight="1">
      <c r="A45" s="55">
        <v>43</v>
      </c>
      <c r="B45" s="56" t="str">
        <f t="shared" si="0"/>
        <v>00694029806000430002440000</v>
      </c>
      <c r="C45" s="12" t="s">
        <v>2091</v>
      </c>
      <c r="D45" s="12" t="s">
        <v>2092</v>
      </c>
      <c r="E45" s="59" t="s">
        <v>2080</v>
      </c>
      <c r="F45" s="14" t="s">
        <v>2093</v>
      </c>
      <c r="G45" s="12"/>
    </row>
    <row r="46" spans="1:7" ht="105.75" customHeight="1">
      <c r="A46" s="55">
        <v>44</v>
      </c>
      <c r="B46" s="56" t="str">
        <f t="shared" si="0"/>
        <v>00694029806000440002440000</v>
      </c>
      <c r="C46" s="14" t="s">
        <v>2094</v>
      </c>
      <c r="D46" s="58" t="s">
        <v>2095</v>
      </c>
      <c r="E46" s="58" t="s">
        <v>2096</v>
      </c>
      <c r="F46" s="58" t="s">
        <v>2097</v>
      </c>
      <c r="G46" s="58"/>
    </row>
    <row r="47" spans="1:7" ht="162.75" customHeight="1">
      <c r="A47" s="55">
        <v>45</v>
      </c>
      <c r="B47" s="56" t="str">
        <f t="shared" si="0"/>
        <v>00694029806000450002440000</v>
      </c>
      <c r="C47" s="60" t="s">
        <v>2098</v>
      </c>
      <c r="D47" s="60" t="s">
        <v>2099</v>
      </c>
      <c r="E47" s="14" t="s">
        <v>2100</v>
      </c>
      <c r="F47" s="14" t="s">
        <v>2101</v>
      </c>
      <c r="G47" s="14"/>
    </row>
    <row r="48" spans="1:7" ht="141.75" customHeight="1">
      <c r="A48" s="55">
        <v>46</v>
      </c>
      <c r="B48" s="56" t="str">
        <f t="shared" si="0"/>
        <v>00694029806000460002440000</v>
      </c>
      <c r="C48" s="14" t="s">
        <v>2102</v>
      </c>
      <c r="D48" s="14" t="s">
        <v>2103</v>
      </c>
      <c r="E48" s="14" t="s">
        <v>2104</v>
      </c>
      <c r="F48" s="14" t="s">
        <v>2105</v>
      </c>
      <c r="G48" s="14"/>
    </row>
    <row r="49" spans="1:7" ht="205.5" customHeight="1">
      <c r="A49" s="55">
        <v>47</v>
      </c>
      <c r="B49" s="56" t="str">
        <f t="shared" si="0"/>
        <v>00694029806000470002440000</v>
      </c>
      <c r="C49" s="14" t="s">
        <v>2106</v>
      </c>
      <c r="D49" s="14" t="s">
        <v>2107</v>
      </c>
      <c r="E49" s="19" t="s">
        <v>2108</v>
      </c>
      <c r="F49" s="14" t="s">
        <v>2109</v>
      </c>
      <c r="G49" s="14"/>
    </row>
  </sheetData>
  <sheetProtection/>
  <mergeCells count="1">
    <mergeCell ref="A1:G1"/>
  </mergeCells>
  <printOptions horizontalCentered="1"/>
  <pageMargins left="0.3145833333333333" right="0.3145833333333333" top="0.9840277777777777" bottom="0.9840277777777777" header="0.39305555555555555" footer="0.39305555555555555"/>
  <pageSetup firstPageNumber="1" useFirstPageNumber="1" horizontalDpi="600" verticalDpi="600" orientation="landscape" paperSize="9"/>
  <headerFooter scaleWithDoc="0" alignWithMargins="0">
    <oddFooter xml:space="preserve">&amp;C&amp;"宋体"&amp;12第 &amp;P 页 </oddFooter>
  </headerFooter>
</worksheet>
</file>

<file path=xl/worksheets/sheet6.xml><?xml version="1.0" encoding="utf-8"?>
<worksheet xmlns="http://schemas.openxmlformats.org/spreadsheetml/2006/main" xmlns:r="http://schemas.openxmlformats.org/officeDocument/2006/relationships">
  <dimension ref="A1:IR10"/>
  <sheetViews>
    <sheetView view="pageBreakPreview" zoomScale="85" zoomScaleNormal="85" zoomScaleSheetLayoutView="85" workbookViewId="0" topLeftCell="A8">
      <selection activeCell="E10" sqref="E10"/>
    </sheetView>
  </sheetViews>
  <sheetFormatPr defaultColWidth="8.00390625" defaultRowHeight="14.25"/>
  <cols>
    <col min="1" max="2" width="4.625" style="25" customWidth="1"/>
    <col min="3" max="3" width="15.125" style="28" customWidth="1"/>
    <col min="4" max="4" width="28.00390625" style="25" customWidth="1"/>
    <col min="5" max="5" width="37.25390625" style="25" customWidth="1"/>
    <col min="6" max="6" width="31.00390625" style="25" customWidth="1"/>
    <col min="7" max="7" width="12.00390625" style="25" customWidth="1"/>
    <col min="8" max="253" width="8.00390625" style="25" customWidth="1"/>
    <col min="254" max="16384" width="8.00390625" style="6" customWidth="1"/>
  </cols>
  <sheetData>
    <row r="1" spans="1:7" ht="27" customHeight="1">
      <c r="A1" s="29" t="s">
        <v>2110</v>
      </c>
      <c r="B1" s="29"/>
      <c r="C1" s="29"/>
      <c r="D1" s="29"/>
      <c r="E1" s="29"/>
      <c r="F1" s="29"/>
      <c r="G1" s="29"/>
    </row>
    <row r="2" spans="1:7" ht="27.75" customHeight="1">
      <c r="A2" s="30" t="s">
        <v>2</v>
      </c>
      <c r="B2" s="30" t="s">
        <v>4</v>
      </c>
      <c r="C2" s="30" t="s">
        <v>3</v>
      </c>
      <c r="D2" s="31" t="s">
        <v>2111</v>
      </c>
      <c r="E2" s="31" t="s">
        <v>9</v>
      </c>
      <c r="F2" s="31" t="s">
        <v>241</v>
      </c>
      <c r="G2" s="31" t="s">
        <v>11</v>
      </c>
    </row>
    <row r="3" spans="1:7" ht="117" customHeight="1">
      <c r="A3" s="11">
        <v>1</v>
      </c>
      <c r="B3" s="32" t="str">
        <f aca="true" t="shared" si="0" ref="B3:B10">"00694029807"&amp;TEXT(ROW(B1),"00000")&amp;"000"&amp;(2440000)</f>
        <v>00694029807000010002440000</v>
      </c>
      <c r="C3" s="33" t="s">
        <v>2112</v>
      </c>
      <c r="D3" s="33" t="s">
        <v>2113</v>
      </c>
      <c r="E3" s="33" t="s">
        <v>2114</v>
      </c>
      <c r="F3" s="12" t="s">
        <v>1967</v>
      </c>
      <c r="G3" s="33"/>
    </row>
    <row r="4" spans="1:7" ht="91.5" customHeight="1">
      <c r="A4" s="34">
        <v>2</v>
      </c>
      <c r="B4" s="32" t="str">
        <f t="shared" si="0"/>
        <v>00694029807000020002440000</v>
      </c>
      <c r="C4" s="35" t="s">
        <v>2115</v>
      </c>
      <c r="D4" s="36" t="s">
        <v>2116</v>
      </c>
      <c r="E4" s="36" t="s">
        <v>2117</v>
      </c>
      <c r="F4" s="14" t="s">
        <v>2118</v>
      </c>
      <c r="G4" s="36"/>
    </row>
    <row r="5" spans="1:231" s="26" customFormat="1" ht="174" customHeight="1">
      <c r="A5" s="37">
        <v>3</v>
      </c>
      <c r="B5" s="32" t="str">
        <f t="shared" si="0"/>
        <v>00694029807000030002440000</v>
      </c>
      <c r="C5" s="12" t="s">
        <v>2119</v>
      </c>
      <c r="D5" s="12" t="s">
        <v>2120</v>
      </c>
      <c r="E5" s="12" t="s">
        <v>2121</v>
      </c>
      <c r="F5" s="12" t="s">
        <v>2122</v>
      </c>
      <c r="G5" s="12"/>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row>
    <row r="6" spans="1:231" s="26" customFormat="1" ht="186.75" customHeight="1">
      <c r="A6" s="11">
        <v>4</v>
      </c>
      <c r="B6" s="32" t="str">
        <f t="shared" si="0"/>
        <v>00694029807000040002440000</v>
      </c>
      <c r="C6" s="12" t="s">
        <v>2123</v>
      </c>
      <c r="D6" s="12" t="s">
        <v>2124</v>
      </c>
      <c r="E6" s="12" t="s">
        <v>2125</v>
      </c>
      <c r="F6" s="12" t="s">
        <v>2126</v>
      </c>
      <c r="G6" s="12"/>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row>
    <row r="7" spans="1:231" s="26" customFormat="1" ht="225" customHeight="1">
      <c r="A7" s="37">
        <v>5</v>
      </c>
      <c r="B7" s="32" t="str">
        <f t="shared" si="0"/>
        <v>00694029807000050002440000</v>
      </c>
      <c r="C7" s="12" t="s">
        <v>2127</v>
      </c>
      <c r="D7" s="12" t="s">
        <v>2128</v>
      </c>
      <c r="E7" s="12" t="s">
        <v>2129</v>
      </c>
      <c r="F7" s="12" t="s">
        <v>2130</v>
      </c>
      <c r="G7" s="12"/>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row>
    <row r="8" spans="1:252" s="27" customFormat="1" ht="135.75" customHeight="1">
      <c r="A8" s="11">
        <v>6</v>
      </c>
      <c r="B8" s="32" t="str">
        <f t="shared" si="0"/>
        <v>00694029807000060002440000</v>
      </c>
      <c r="C8" s="12" t="s">
        <v>2131</v>
      </c>
      <c r="D8" s="12" t="s">
        <v>2132</v>
      </c>
      <c r="E8" s="12" t="s">
        <v>2133</v>
      </c>
      <c r="F8" s="12" t="s">
        <v>2134</v>
      </c>
      <c r="G8" s="12"/>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45"/>
      <c r="HX8" s="45"/>
      <c r="HY8" s="45"/>
      <c r="HZ8" s="45"/>
      <c r="IA8" s="45"/>
      <c r="IB8" s="45"/>
      <c r="IC8" s="45"/>
      <c r="ID8" s="45"/>
      <c r="IE8" s="45"/>
      <c r="IF8" s="45"/>
      <c r="IG8" s="45"/>
      <c r="IH8" s="45"/>
      <c r="II8" s="45"/>
      <c r="IJ8" s="45"/>
      <c r="IK8" s="45"/>
      <c r="IL8" s="45"/>
      <c r="IM8" s="45"/>
      <c r="IN8" s="45"/>
      <c r="IO8" s="45"/>
      <c r="IP8" s="45"/>
      <c r="IQ8" s="45"/>
      <c r="IR8" s="45"/>
    </row>
    <row r="9" spans="1:7" ht="135.75" customHeight="1">
      <c r="A9" s="40">
        <v>7</v>
      </c>
      <c r="B9" s="32" t="str">
        <f t="shared" si="0"/>
        <v>00694029807000070002440000</v>
      </c>
      <c r="C9" s="35" t="s">
        <v>2135</v>
      </c>
      <c r="D9" s="35" t="s">
        <v>2136</v>
      </c>
      <c r="E9" s="35" t="s">
        <v>2137</v>
      </c>
      <c r="F9" s="14" t="s">
        <v>2138</v>
      </c>
      <c r="G9" s="14"/>
    </row>
    <row r="10" spans="1:7" ht="135.75" customHeight="1">
      <c r="A10" s="41">
        <v>8</v>
      </c>
      <c r="B10" s="32" t="str">
        <f t="shared" si="0"/>
        <v>00694029807000080002440000</v>
      </c>
      <c r="C10" s="42" t="s">
        <v>2139</v>
      </c>
      <c r="D10" s="43" t="s">
        <v>2140</v>
      </c>
      <c r="E10" s="42" t="s">
        <v>2141</v>
      </c>
      <c r="F10" s="42" t="s">
        <v>2142</v>
      </c>
      <c r="G10" s="44"/>
    </row>
  </sheetData>
  <sheetProtection/>
  <mergeCells count="1">
    <mergeCell ref="A1:G1"/>
  </mergeCells>
  <printOptions horizontalCentered="1"/>
  <pageMargins left="0.3145833333333333" right="0.3145833333333333" top="0.9840277777777777" bottom="0.9840277777777777" header="0.39305555555555555" footer="0.39305555555555555"/>
  <pageSetup firstPageNumber="1" useFirstPageNumber="1" horizontalDpi="600" verticalDpi="600" orientation="landscape" paperSize="9"/>
  <headerFooter scaleWithDoc="0" alignWithMargins="0">
    <oddFooter>&amp;C&amp;"宋体"&amp;12第 &amp;P 页</oddFooter>
  </headerFooter>
</worksheet>
</file>

<file path=xl/worksheets/sheet7.xml><?xml version="1.0" encoding="utf-8"?>
<worksheet xmlns="http://schemas.openxmlformats.org/spreadsheetml/2006/main" xmlns:r="http://schemas.openxmlformats.org/officeDocument/2006/relationships">
  <sheetPr>
    <tabColor indexed="15"/>
  </sheetPr>
  <dimension ref="A1:IV72"/>
  <sheetViews>
    <sheetView tabSelected="1" view="pageBreakPreview" zoomScale="85" zoomScaleNormal="85" zoomScaleSheetLayoutView="85" workbookViewId="0" topLeftCell="A70">
      <selection activeCell="E72" sqref="E72"/>
    </sheetView>
  </sheetViews>
  <sheetFormatPr defaultColWidth="9.00390625" defaultRowHeight="14.25"/>
  <cols>
    <col min="1" max="1" width="4.625" style="3" customWidth="1"/>
    <col min="2" max="2" width="4.625" style="4" customWidth="1"/>
    <col min="3" max="3" width="18.875" style="4" customWidth="1"/>
    <col min="4" max="4" width="32.75390625" style="4" customWidth="1"/>
    <col min="5" max="5" width="39.375" style="4" customWidth="1"/>
    <col min="6" max="6" width="21.50390625" style="4" customWidth="1"/>
    <col min="7" max="7" width="10.75390625" style="4" customWidth="1"/>
    <col min="8" max="254" width="9.00390625" style="5" customWidth="1"/>
    <col min="255" max="16384" width="9.00390625" style="6" customWidth="1"/>
  </cols>
  <sheetData>
    <row r="1" spans="1:7" s="1" customFormat="1" ht="21.75" customHeight="1">
      <c r="A1" s="7" t="s">
        <v>2143</v>
      </c>
      <c r="B1" s="7"/>
      <c r="C1" s="7"/>
      <c r="D1" s="7"/>
      <c r="E1" s="8"/>
      <c r="F1" s="8"/>
      <c r="G1" s="8"/>
    </row>
    <row r="2" spans="1:256" s="2" customFormat="1" ht="25.5" customHeight="1">
      <c r="A2" s="9" t="s">
        <v>2</v>
      </c>
      <c r="B2" s="9" t="s">
        <v>4</v>
      </c>
      <c r="C2" s="9" t="s">
        <v>3</v>
      </c>
      <c r="D2" s="10" t="s">
        <v>2144</v>
      </c>
      <c r="E2" s="10" t="s">
        <v>9</v>
      </c>
      <c r="F2" s="10" t="s">
        <v>241</v>
      </c>
      <c r="G2" s="10" t="s">
        <v>11</v>
      </c>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24"/>
      <c r="IV2" s="24"/>
    </row>
    <row r="3" spans="1:7" ht="111.75" customHeight="1">
      <c r="A3" s="11">
        <v>1</v>
      </c>
      <c r="B3" s="12" t="str">
        <f aca="true" t="shared" si="0" ref="B3:B66">"00694029810"&amp;TEXT(ROW(B1),"00000")&amp;"000"&amp;(2440000)</f>
        <v>00694029810000010002440000</v>
      </c>
      <c r="C3" s="12" t="s">
        <v>2145</v>
      </c>
      <c r="D3" s="12" t="s">
        <v>2146</v>
      </c>
      <c r="E3" s="12" t="s">
        <v>2147</v>
      </c>
      <c r="F3" s="12" t="s">
        <v>2148</v>
      </c>
      <c r="G3" s="12"/>
    </row>
    <row r="4" spans="1:7" ht="90" customHeight="1">
      <c r="A4" s="11">
        <v>2</v>
      </c>
      <c r="B4" s="12" t="str">
        <f t="shared" si="0"/>
        <v>00694029810000020002440000</v>
      </c>
      <c r="C4" s="12" t="s">
        <v>2149</v>
      </c>
      <c r="D4" s="12" t="s">
        <v>2150</v>
      </c>
      <c r="E4" s="12" t="s">
        <v>2151</v>
      </c>
      <c r="F4" s="12" t="s">
        <v>2148</v>
      </c>
      <c r="G4" s="12"/>
    </row>
    <row r="5" spans="1:7" ht="189" customHeight="1">
      <c r="A5" s="11">
        <v>3</v>
      </c>
      <c r="B5" s="12" t="str">
        <f t="shared" si="0"/>
        <v>00694029810000030002440000</v>
      </c>
      <c r="C5" s="12" t="s">
        <v>2152</v>
      </c>
      <c r="D5" s="12" t="s">
        <v>2153</v>
      </c>
      <c r="E5" s="12" t="s">
        <v>2154</v>
      </c>
      <c r="F5" s="12" t="s">
        <v>2148</v>
      </c>
      <c r="G5" s="12"/>
    </row>
    <row r="6" spans="1:7" ht="138" customHeight="1">
      <c r="A6" s="11">
        <v>4</v>
      </c>
      <c r="B6" s="12" t="str">
        <f t="shared" si="0"/>
        <v>00694029810000040002440000</v>
      </c>
      <c r="C6" s="12" t="s">
        <v>2155</v>
      </c>
      <c r="D6" s="12" t="s">
        <v>2156</v>
      </c>
      <c r="E6" s="12" t="s">
        <v>2157</v>
      </c>
      <c r="F6" s="12" t="s">
        <v>2148</v>
      </c>
      <c r="G6" s="12"/>
    </row>
    <row r="7" spans="1:7" ht="138" customHeight="1">
      <c r="A7" s="11">
        <v>5</v>
      </c>
      <c r="B7" s="12" t="str">
        <f t="shared" si="0"/>
        <v>00694029810000050002440000</v>
      </c>
      <c r="C7" s="12" t="s">
        <v>2158</v>
      </c>
      <c r="D7" s="12" t="s">
        <v>2156</v>
      </c>
      <c r="E7" s="12" t="s">
        <v>2159</v>
      </c>
      <c r="F7" s="12" t="s">
        <v>2148</v>
      </c>
      <c r="G7" s="12"/>
    </row>
    <row r="8" spans="1:7" ht="138" customHeight="1">
      <c r="A8" s="11">
        <v>6</v>
      </c>
      <c r="B8" s="12" t="str">
        <f t="shared" si="0"/>
        <v>00694029810000060002440000</v>
      </c>
      <c r="C8" s="12" t="s">
        <v>2160</v>
      </c>
      <c r="D8" s="12" t="s">
        <v>2161</v>
      </c>
      <c r="E8" s="12" t="s">
        <v>2162</v>
      </c>
      <c r="F8" s="12" t="s">
        <v>2148</v>
      </c>
      <c r="G8" s="12"/>
    </row>
    <row r="9" spans="1:7" ht="297.75" customHeight="1">
      <c r="A9" s="11">
        <v>7</v>
      </c>
      <c r="B9" s="12" t="str">
        <f t="shared" si="0"/>
        <v>00694029810000070002440000</v>
      </c>
      <c r="C9" s="12" t="s">
        <v>2163</v>
      </c>
      <c r="D9" s="12" t="s">
        <v>2164</v>
      </c>
      <c r="E9" s="12" t="s">
        <v>2165</v>
      </c>
      <c r="F9" s="12" t="s">
        <v>2148</v>
      </c>
      <c r="G9" s="12"/>
    </row>
    <row r="10" spans="1:7" ht="111.75" customHeight="1">
      <c r="A10" s="11">
        <v>8</v>
      </c>
      <c r="B10" s="12" t="str">
        <f t="shared" si="0"/>
        <v>00694029810000080002440000</v>
      </c>
      <c r="C10" s="12" t="s">
        <v>2166</v>
      </c>
      <c r="D10" s="12" t="s">
        <v>2167</v>
      </c>
      <c r="E10" s="12" t="s">
        <v>2168</v>
      </c>
      <c r="F10" s="12" t="s">
        <v>2148</v>
      </c>
      <c r="G10" s="12"/>
    </row>
    <row r="11" spans="1:7" ht="138" customHeight="1">
      <c r="A11" s="11">
        <v>9</v>
      </c>
      <c r="B11" s="12" t="str">
        <f t="shared" si="0"/>
        <v>00694029810000090002440000</v>
      </c>
      <c r="C11" s="12" t="s">
        <v>2169</v>
      </c>
      <c r="D11" s="12" t="s">
        <v>2170</v>
      </c>
      <c r="E11" s="12" t="s">
        <v>2171</v>
      </c>
      <c r="F11" s="12" t="s">
        <v>2148</v>
      </c>
      <c r="G11" s="12"/>
    </row>
    <row r="12" spans="1:7" ht="138" customHeight="1">
      <c r="A12" s="11">
        <v>10</v>
      </c>
      <c r="B12" s="12" t="str">
        <f t="shared" si="0"/>
        <v>00694029810000100002440000</v>
      </c>
      <c r="C12" s="12" t="s">
        <v>2172</v>
      </c>
      <c r="D12" s="12" t="s">
        <v>2173</v>
      </c>
      <c r="E12" s="12" t="s">
        <v>2174</v>
      </c>
      <c r="F12" s="12" t="s">
        <v>2148</v>
      </c>
      <c r="G12" s="12"/>
    </row>
    <row r="13" spans="1:7" ht="138" customHeight="1">
      <c r="A13" s="11">
        <v>11</v>
      </c>
      <c r="B13" s="12" t="str">
        <f t="shared" si="0"/>
        <v>00694029810000110002440000</v>
      </c>
      <c r="C13" s="12" t="s">
        <v>2175</v>
      </c>
      <c r="D13" s="12" t="s">
        <v>2176</v>
      </c>
      <c r="E13" s="12" t="s">
        <v>2177</v>
      </c>
      <c r="F13" s="12" t="s">
        <v>2148</v>
      </c>
      <c r="G13" s="12"/>
    </row>
    <row r="14" spans="1:7" ht="106.5" customHeight="1">
      <c r="A14" s="11">
        <v>12</v>
      </c>
      <c r="B14" s="12" t="str">
        <f t="shared" si="0"/>
        <v>00694029810000120002440000</v>
      </c>
      <c r="C14" s="12" t="s">
        <v>2178</v>
      </c>
      <c r="D14" s="12" t="s">
        <v>2176</v>
      </c>
      <c r="E14" s="12" t="s">
        <v>2179</v>
      </c>
      <c r="F14" s="12" t="s">
        <v>2148</v>
      </c>
      <c r="G14" s="12"/>
    </row>
    <row r="15" spans="1:7" ht="123.75" customHeight="1">
      <c r="A15" s="11">
        <v>13</v>
      </c>
      <c r="B15" s="12" t="str">
        <f t="shared" si="0"/>
        <v>00694029810000130002440000</v>
      </c>
      <c r="C15" s="12" t="s">
        <v>2180</v>
      </c>
      <c r="D15" s="12" t="s">
        <v>2181</v>
      </c>
      <c r="E15" s="13" t="s">
        <v>2182</v>
      </c>
      <c r="F15" s="12" t="s">
        <v>1967</v>
      </c>
      <c r="G15" s="12"/>
    </row>
    <row r="16" spans="1:7" ht="175.5" customHeight="1">
      <c r="A16" s="11">
        <v>14</v>
      </c>
      <c r="B16" s="12" t="str">
        <f t="shared" si="0"/>
        <v>00694029810000140002440000</v>
      </c>
      <c r="C16" s="12" t="s">
        <v>2183</v>
      </c>
      <c r="D16" s="12" t="s">
        <v>2184</v>
      </c>
      <c r="E16" s="12" t="s">
        <v>2185</v>
      </c>
      <c r="F16" s="12" t="s">
        <v>1967</v>
      </c>
      <c r="G16" s="12"/>
    </row>
    <row r="17" spans="1:7" ht="144" customHeight="1">
      <c r="A17" s="11">
        <v>15</v>
      </c>
      <c r="B17" s="12" t="str">
        <f t="shared" si="0"/>
        <v>00694029810000150002440000</v>
      </c>
      <c r="C17" s="14" t="s">
        <v>2186</v>
      </c>
      <c r="D17" s="14" t="s">
        <v>2187</v>
      </c>
      <c r="E17" s="14" t="s">
        <v>2188</v>
      </c>
      <c r="F17" s="12" t="s">
        <v>2148</v>
      </c>
      <c r="G17" s="14"/>
    </row>
    <row r="18" spans="1:7" ht="90.75" customHeight="1">
      <c r="A18" s="11">
        <v>16</v>
      </c>
      <c r="B18" s="12" t="str">
        <f t="shared" si="0"/>
        <v>00694029810000160002440000</v>
      </c>
      <c r="C18" s="12" t="s">
        <v>2189</v>
      </c>
      <c r="D18" s="12" t="s">
        <v>2190</v>
      </c>
      <c r="E18" s="12" t="s">
        <v>2191</v>
      </c>
      <c r="F18" s="12" t="s">
        <v>2148</v>
      </c>
      <c r="G18" s="12"/>
    </row>
    <row r="19" spans="1:7" ht="91.5" customHeight="1">
      <c r="A19" s="11">
        <v>17</v>
      </c>
      <c r="B19" s="12" t="str">
        <f t="shared" si="0"/>
        <v>00694029810000170002440000</v>
      </c>
      <c r="C19" s="12" t="s">
        <v>2192</v>
      </c>
      <c r="D19" s="12" t="s">
        <v>2193</v>
      </c>
      <c r="E19" s="12" t="s">
        <v>2194</v>
      </c>
      <c r="F19" s="12" t="s">
        <v>2148</v>
      </c>
      <c r="G19" s="12"/>
    </row>
    <row r="20" spans="1:7" ht="102.75" customHeight="1">
      <c r="A20" s="11">
        <v>18</v>
      </c>
      <c r="B20" s="12" t="str">
        <f t="shared" si="0"/>
        <v>00694029810000180002440000</v>
      </c>
      <c r="C20" s="12" t="s">
        <v>2195</v>
      </c>
      <c r="D20" s="12" t="s">
        <v>2196</v>
      </c>
      <c r="E20" s="12" t="s">
        <v>2197</v>
      </c>
      <c r="F20" s="12" t="s">
        <v>2148</v>
      </c>
      <c r="G20" s="12"/>
    </row>
    <row r="21" spans="1:7" ht="147.75" customHeight="1">
      <c r="A21" s="11">
        <v>19</v>
      </c>
      <c r="B21" s="12" t="str">
        <f t="shared" si="0"/>
        <v>00694029810000190002440000</v>
      </c>
      <c r="C21" s="12" t="s">
        <v>2198</v>
      </c>
      <c r="D21" s="12" t="s">
        <v>2199</v>
      </c>
      <c r="E21" s="12" t="s">
        <v>2200</v>
      </c>
      <c r="F21" s="12" t="s">
        <v>2148</v>
      </c>
      <c r="G21" s="12"/>
    </row>
    <row r="22" spans="1:7" ht="265.5" customHeight="1">
      <c r="A22" s="11">
        <v>20</v>
      </c>
      <c r="B22" s="12" t="str">
        <f t="shared" si="0"/>
        <v>00694029810000200002440000</v>
      </c>
      <c r="C22" s="12" t="s">
        <v>2201</v>
      </c>
      <c r="D22" s="12" t="s">
        <v>2202</v>
      </c>
      <c r="E22" s="12" t="s">
        <v>2203</v>
      </c>
      <c r="F22" s="12" t="s">
        <v>2148</v>
      </c>
      <c r="G22" s="12"/>
    </row>
    <row r="23" spans="1:7" ht="255" customHeight="1">
      <c r="A23" s="11">
        <v>21</v>
      </c>
      <c r="B23" s="12" t="str">
        <f t="shared" si="0"/>
        <v>00694029810000210002440000</v>
      </c>
      <c r="C23" s="12" t="s">
        <v>2204</v>
      </c>
      <c r="D23" s="12" t="s">
        <v>2205</v>
      </c>
      <c r="E23" s="12" t="s">
        <v>2206</v>
      </c>
      <c r="F23" s="12" t="s">
        <v>2148</v>
      </c>
      <c r="G23" s="12"/>
    </row>
    <row r="24" spans="1:7" ht="153" customHeight="1">
      <c r="A24" s="11">
        <v>22</v>
      </c>
      <c r="B24" s="12" t="str">
        <f t="shared" si="0"/>
        <v>00694029810000220002440000</v>
      </c>
      <c r="C24" s="12" t="s">
        <v>2207</v>
      </c>
      <c r="D24" s="12" t="s">
        <v>2208</v>
      </c>
      <c r="E24" s="12" t="s">
        <v>2209</v>
      </c>
      <c r="F24" s="12" t="s">
        <v>2210</v>
      </c>
      <c r="G24" s="12"/>
    </row>
    <row r="25" spans="1:7" ht="102" customHeight="1">
      <c r="A25" s="11">
        <v>23</v>
      </c>
      <c r="B25" s="12" t="str">
        <f t="shared" si="0"/>
        <v>00694029810000230002440000</v>
      </c>
      <c r="C25" s="12" t="s">
        <v>2211</v>
      </c>
      <c r="D25" s="12" t="s">
        <v>2208</v>
      </c>
      <c r="E25" s="12" t="s">
        <v>2212</v>
      </c>
      <c r="F25" s="12" t="s">
        <v>2213</v>
      </c>
      <c r="G25" s="12"/>
    </row>
    <row r="26" spans="1:7" ht="102" customHeight="1">
      <c r="A26" s="11">
        <v>24</v>
      </c>
      <c r="B26" s="12" t="str">
        <f t="shared" si="0"/>
        <v>00694029810000240002440000</v>
      </c>
      <c r="C26" s="12" t="s">
        <v>2214</v>
      </c>
      <c r="D26" s="12" t="s">
        <v>2215</v>
      </c>
      <c r="E26" s="12" t="s">
        <v>2216</v>
      </c>
      <c r="F26" s="12" t="s">
        <v>2213</v>
      </c>
      <c r="G26" s="12"/>
    </row>
    <row r="27" spans="1:7" ht="102" customHeight="1">
      <c r="A27" s="11">
        <v>25</v>
      </c>
      <c r="B27" s="12" t="str">
        <f t="shared" si="0"/>
        <v>00694029810000250002440000</v>
      </c>
      <c r="C27" s="14" t="s">
        <v>2217</v>
      </c>
      <c r="D27" s="14" t="s">
        <v>2218</v>
      </c>
      <c r="E27" s="14" t="s">
        <v>2219</v>
      </c>
      <c r="F27" s="14" t="s">
        <v>2220</v>
      </c>
      <c r="G27" s="14"/>
    </row>
    <row r="28" spans="1:7" ht="102" customHeight="1">
      <c r="A28" s="11">
        <v>26</v>
      </c>
      <c r="B28" s="12" t="str">
        <f t="shared" si="0"/>
        <v>00694029810000260002440000</v>
      </c>
      <c r="C28" s="14" t="s">
        <v>2221</v>
      </c>
      <c r="D28" s="14" t="s">
        <v>2033</v>
      </c>
      <c r="E28" s="14" t="s">
        <v>2222</v>
      </c>
      <c r="F28" s="14" t="s">
        <v>2223</v>
      </c>
      <c r="G28" s="14"/>
    </row>
    <row r="29" spans="1:7" ht="177" customHeight="1">
      <c r="A29" s="11">
        <v>27</v>
      </c>
      <c r="B29" s="12" t="str">
        <f t="shared" si="0"/>
        <v>00694029810000270002440000</v>
      </c>
      <c r="C29" s="14" t="s">
        <v>2224</v>
      </c>
      <c r="D29" s="14" t="s">
        <v>2225</v>
      </c>
      <c r="E29" s="14" t="s">
        <v>2226</v>
      </c>
      <c r="F29" s="14" t="s">
        <v>2227</v>
      </c>
      <c r="G29" s="14"/>
    </row>
    <row r="30" spans="1:7" ht="105.75" customHeight="1">
      <c r="A30" s="11">
        <v>28</v>
      </c>
      <c r="B30" s="12" t="str">
        <f t="shared" si="0"/>
        <v>00694029810000280002440000</v>
      </c>
      <c r="C30" s="12" t="s">
        <v>2228</v>
      </c>
      <c r="D30" s="14" t="s">
        <v>2229</v>
      </c>
      <c r="E30" s="14" t="s">
        <v>2230</v>
      </c>
      <c r="F30" s="14" t="s">
        <v>2231</v>
      </c>
      <c r="G30" s="14"/>
    </row>
    <row r="31" spans="1:7" ht="126" customHeight="1">
      <c r="A31" s="11">
        <v>29</v>
      </c>
      <c r="B31" s="12" t="str">
        <f t="shared" si="0"/>
        <v>00694029810000290002440000</v>
      </c>
      <c r="C31" s="12" t="s">
        <v>2232</v>
      </c>
      <c r="D31" s="12" t="s">
        <v>2233</v>
      </c>
      <c r="E31" s="12" t="s">
        <v>2234</v>
      </c>
      <c r="F31" s="14" t="s">
        <v>2235</v>
      </c>
      <c r="G31" s="12"/>
    </row>
    <row r="32" spans="1:7" ht="102" customHeight="1">
      <c r="A32" s="11">
        <v>30</v>
      </c>
      <c r="B32" s="12" t="str">
        <f t="shared" si="0"/>
        <v>00694029810000300002440000</v>
      </c>
      <c r="C32" s="12" t="s">
        <v>2236</v>
      </c>
      <c r="D32" s="12" t="s">
        <v>2237</v>
      </c>
      <c r="E32" s="12" t="s">
        <v>2238</v>
      </c>
      <c r="F32" s="14" t="s">
        <v>2239</v>
      </c>
      <c r="G32" s="12"/>
    </row>
    <row r="33" spans="1:7" ht="102" customHeight="1">
      <c r="A33" s="11">
        <v>31</v>
      </c>
      <c r="B33" s="12" t="str">
        <f t="shared" si="0"/>
        <v>00694029810000310002440000</v>
      </c>
      <c r="C33" s="15" t="s">
        <v>2240</v>
      </c>
      <c r="D33" s="12" t="s">
        <v>2241</v>
      </c>
      <c r="E33" s="12" t="s">
        <v>2242</v>
      </c>
      <c r="F33" s="12" t="s">
        <v>2243</v>
      </c>
      <c r="G33" s="12"/>
    </row>
    <row r="34" spans="1:7" ht="102" customHeight="1">
      <c r="A34" s="11">
        <v>32</v>
      </c>
      <c r="B34" s="12" t="str">
        <f t="shared" si="0"/>
        <v>00694029810000320002440000</v>
      </c>
      <c r="C34" s="12" t="s">
        <v>2244</v>
      </c>
      <c r="D34" s="12" t="s">
        <v>2245</v>
      </c>
      <c r="E34" s="12" t="s">
        <v>2246</v>
      </c>
      <c r="F34" s="12" t="s">
        <v>2247</v>
      </c>
      <c r="G34" s="12"/>
    </row>
    <row r="35" spans="1:7" ht="102" customHeight="1">
      <c r="A35" s="11">
        <v>33</v>
      </c>
      <c r="B35" s="12" t="str">
        <f t="shared" si="0"/>
        <v>00694029810000330002440000</v>
      </c>
      <c r="C35" s="12" t="s">
        <v>2248</v>
      </c>
      <c r="D35" s="12" t="s">
        <v>2249</v>
      </c>
      <c r="E35" s="12" t="s">
        <v>2250</v>
      </c>
      <c r="F35" s="12" t="s">
        <v>2251</v>
      </c>
      <c r="G35" s="12"/>
    </row>
    <row r="36" spans="1:7" ht="102" customHeight="1">
      <c r="A36" s="11">
        <v>34</v>
      </c>
      <c r="B36" s="12" t="str">
        <f t="shared" si="0"/>
        <v>00694029810000340002440000</v>
      </c>
      <c r="C36" s="12" t="s">
        <v>2252</v>
      </c>
      <c r="D36" s="12" t="s">
        <v>2253</v>
      </c>
      <c r="E36" s="12" t="s">
        <v>2254</v>
      </c>
      <c r="F36" s="12" t="s">
        <v>2251</v>
      </c>
      <c r="G36" s="12"/>
    </row>
    <row r="37" spans="1:7" ht="102" customHeight="1">
      <c r="A37" s="11">
        <v>35</v>
      </c>
      <c r="B37" s="12" t="str">
        <f t="shared" si="0"/>
        <v>00694029810000350002440000</v>
      </c>
      <c r="C37" s="12" t="s">
        <v>2255</v>
      </c>
      <c r="D37" s="12" t="s">
        <v>2256</v>
      </c>
      <c r="E37" s="12" t="s">
        <v>2257</v>
      </c>
      <c r="F37" s="12" t="s">
        <v>2251</v>
      </c>
      <c r="G37" s="12"/>
    </row>
    <row r="38" spans="1:7" ht="102" customHeight="1">
      <c r="A38" s="11">
        <v>36</v>
      </c>
      <c r="B38" s="12" t="str">
        <f t="shared" si="0"/>
        <v>00694029810000360002440000</v>
      </c>
      <c r="C38" s="14" t="s">
        <v>2258</v>
      </c>
      <c r="D38" s="14" t="s">
        <v>2259</v>
      </c>
      <c r="E38" s="12" t="s">
        <v>2260</v>
      </c>
      <c r="F38" s="12" t="s">
        <v>2261</v>
      </c>
      <c r="G38" s="14"/>
    </row>
    <row r="39" spans="1:7" ht="102" customHeight="1">
      <c r="A39" s="11">
        <v>37</v>
      </c>
      <c r="B39" s="12" t="str">
        <f t="shared" si="0"/>
        <v>00694029810000370002440000</v>
      </c>
      <c r="C39" s="12" t="s">
        <v>2262</v>
      </c>
      <c r="D39" s="12" t="s">
        <v>2263</v>
      </c>
      <c r="E39" s="16" t="s">
        <v>2264</v>
      </c>
      <c r="F39" s="16" t="s">
        <v>2265</v>
      </c>
      <c r="G39" s="12"/>
    </row>
    <row r="40" spans="1:7" ht="115.5" customHeight="1">
      <c r="A40" s="11">
        <v>38</v>
      </c>
      <c r="B40" s="12" t="str">
        <f t="shared" si="0"/>
        <v>00694029810000380002440000</v>
      </c>
      <c r="C40" s="14" t="s">
        <v>2266</v>
      </c>
      <c r="D40" s="12" t="s">
        <v>2263</v>
      </c>
      <c r="E40" s="16" t="s">
        <v>2264</v>
      </c>
      <c r="F40" s="16" t="s">
        <v>2267</v>
      </c>
      <c r="G40" s="12"/>
    </row>
    <row r="41" spans="1:7" ht="115.5" customHeight="1">
      <c r="A41" s="11">
        <v>39</v>
      </c>
      <c r="B41" s="12" t="str">
        <f t="shared" si="0"/>
        <v>00694029810000390002440000</v>
      </c>
      <c r="C41" s="14" t="s">
        <v>2268</v>
      </c>
      <c r="D41" s="12" t="s">
        <v>2263</v>
      </c>
      <c r="E41" s="16" t="s">
        <v>2264</v>
      </c>
      <c r="F41" s="16" t="s">
        <v>2267</v>
      </c>
      <c r="G41" s="16"/>
    </row>
    <row r="42" spans="1:7" ht="183" customHeight="1">
      <c r="A42" s="11">
        <v>40</v>
      </c>
      <c r="B42" s="12" t="str">
        <f t="shared" si="0"/>
        <v>00694029810000400002440000</v>
      </c>
      <c r="C42" s="14" t="s">
        <v>2269</v>
      </c>
      <c r="D42" s="12" t="s">
        <v>2263</v>
      </c>
      <c r="E42" s="16" t="s">
        <v>2270</v>
      </c>
      <c r="F42" s="16" t="s">
        <v>2271</v>
      </c>
      <c r="G42" s="16"/>
    </row>
    <row r="43" spans="1:7" ht="228" customHeight="1">
      <c r="A43" s="11">
        <v>41</v>
      </c>
      <c r="B43" s="12" t="str">
        <f t="shared" si="0"/>
        <v>00694029810000410002440000</v>
      </c>
      <c r="C43" s="17" t="s">
        <v>2272</v>
      </c>
      <c r="D43" s="17" t="s">
        <v>2273</v>
      </c>
      <c r="E43" s="17" t="s">
        <v>2274</v>
      </c>
      <c r="F43" s="17" t="s">
        <v>2275</v>
      </c>
      <c r="G43" s="17"/>
    </row>
    <row r="44" spans="1:7" ht="87.75" customHeight="1">
      <c r="A44" s="11">
        <v>42</v>
      </c>
      <c r="B44" s="12" t="str">
        <f t="shared" si="0"/>
        <v>00694029810000420002440000</v>
      </c>
      <c r="C44" s="17" t="s">
        <v>2276</v>
      </c>
      <c r="D44" s="17" t="s">
        <v>2277</v>
      </c>
      <c r="E44" s="17" t="s">
        <v>2278</v>
      </c>
      <c r="F44" s="17" t="s">
        <v>2148</v>
      </c>
      <c r="G44" s="17"/>
    </row>
    <row r="45" spans="1:7" ht="87.75" customHeight="1">
      <c r="A45" s="11">
        <v>43</v>
      </c>
      <c r="B45" s="12" t="str">
        <f t="shared" si="0"/>
        <v>00694029810000430002440000</v>
      </c>
      <c r="C45" s="17" t="s">
        <v>2279</v>
      </c>
      <c r="D45" s="17" t="s">
        <v>2280</v>
      </c>
      <c r="E45" s="17" t="s">
        <v>2281</v>
      </c>
      <c r="F45" s="17" t="s">
        <v>2148</v>
      </c>
      <c r="G45" s="17"/>
    </row>
    <row r="46" spans="1:7" ht="195.75" customHeight="1">
      <c r="A46" s="11">
        <v>44</v>
      </c>
      <c r="B46" s="12" t="str">
        <f t="shared" si="0"/>
        <v>00694029810000440002440000</v>
      </c>
      <c r="C46" s="17" t="s">
        <v>2282</v>
      </c>
      <c r="D46" s="17" t="s">
        <v>2283</v>
      </c>
      <c r="E46" s="17" t="s">
        <v>2284</v>
      </c>
      <c r="F46" s="17" t="s">
        <v>2148</v>
      </c>
      <c r="G46" s="17"/>
    </row>
    <row r="47" spans="1:7" ht="108" customHeight="1">
      <c r="A47" s="11">
        <v>45</v>
      </c>
      <c r="B47" s="12" t="str">
        <f t="shared" si="0"/>
        <v>00694029810000450002440000</v>
      </c>
      <c r="C47" s="17" t="s">
        <v>2285</v>
      </c>
      <c r="D47" s="17" t="s">
        <v>2286</v>
      </c>
      <c r="E47" s="17" t="s">
        <v>2287</v>
      </c>
      <c r="F47" s="17" t="s">
        <v>2148</v>
      </c>
      <c r="G47" s="17"/>
    </row>
    <row r="48" spans="1:7" ht="108" customHeight="1">
      <c r="A48" s="11">
        <v>46</v>
      </c>
      <c r="B48" s="12" t="str">
        <f t="shared" si="0"/>
        <v>00694029810000460002440000</v>
      </c>
      <c r="C48" s="17" t="s">
        <v>2288</v>
      </c>
      <c r="D48" s="17" t="s">
        <v>2289</v>
      </c>
      <c r="E48" s="17" t="s">
        <v>2290</v>
      </c>
      <c r="F48" s="17" t="s">
        <v>2148</v>
      </c>
      <c r="G48" s="17"/>
    </row>
    <row r="49" spans="1:7" ht="199.5" customHeight="1">
      <c r="A49" s="11">
        <v>47</v>
      </c>
      <c r="B49" s="12" t="str">
        <f t="shared" si="0"/>
        <v>00694029810000470002440000</v>
      </c>
      <c r="C49" s="17" t="s">
        <v>2291</v>
      </c>
      <c r="D49" s="17" t="s">
        <v>2292</v>
      </c>
      <c r="E49" s="17" t="s">
        <v>2293</v>
      </c>
      <c r="F49" s="17" t="s">
        <v>2148</v>
      </c>
      <c r="G49" s="17"/>
    </row>
    <row r="50" spans="1:7" ht="199.5" customHeight="1">
      <c r="A50" s="11">
        <v>48</v>
      </c>
      <c r="B50" s="12" t="str">
        <f t="shared" si="0"/>
        <v>00694029810000480002440000</v>
      </c>
      <c r="C50" s="17" t="s">
        <v>2294</v>
      </c>
      <c r="D50" s="17" t="s">
        <v>2295</v>
      </c>
      <c r="E50" s="17" t="s">
        <v>2296</v>
      </c>
      <c r="F50" s="17" t="s">
        <v>2148</v>
      </c>
      <c r="G50" s="17"/>
    </row>
    <row r="51" spans="1:7" ht="144" customHeight="1">
      <c r="A51" s="11">
        <v>49</v>
      </c>
      <c r="B51" s="12" t="str">
        <f t="shared" si="0"/>
        <v>00694029810000490002440000</v>
      </c>
      <c r="C51" s="17" t="s">
        <v>2297</v>
      </c>
      <c r="D51" s="17" t="s">
        <v>2298</v>
      </c>
      <c r="E51" s="12" t="s">
        <v>2299</v>
      </c>
      <c r="F51" s="12" t="s">
        <v>2300</v>
      </c>
      <c r="G51" s="17"/>
    </row>
    <row r="52" spans="1:7" ht="115.5" customHeight="1">
      <c r="A52" s="11">
        <v>50</v>
      </c>
      <c r="B52" s="12" t="str">
        <f t="shared" si="0"/>
        <v>00694029810000500002440000</v>
      </c>
      <c r="C52" s="17" t="s">
        <v>2301</v>
      </c>
      <c r="D52" s="17" t="s">
        <v>2302</v>
      </c>
      <c r="E52" s="17" t="s">
        <v>2303</v>
      </c>
      <c r="F52" s="17" t="s">
        <v>2148</v>
      </c>
      <c r="G52" s="17"/>
    </row>
    <row r="53" spans="1:7" ht="150.75" customHeight="1">
      <c r="A53" s="11">
        <v>51</v>
      </c>
      <c r="B53" s="12" t="str">
        <f t="shared" si="0"/>
        <v>00694029810000510002440000</v>
      </c>
      <c r="C53" s="18" t="s">
        <v>2304</v>
      </c>
      <c r="D53" s="18" t="s">
        <v>2305</v>
      </c>
      <c r="E53" s="18" t="s">
        <v>2306</v>
      </c>
      <c r="F53" s="12" t="s">
        <v>2307</v>
      </c>
      <c r="G53" s="18"/>
    </row>
    <row r="54" spans="1:7" ht="190.5" customHeight="1">
      <c r="A54" s="11">
        <v>52</v>
      </c>
      <c r="B54" s="12" t="str">
        <f t="shared" si="0"/>
        <v>00694029810000520002440000</v>
      </c>
      <c r="C54" s="12" t="s">
        <v>2308</v>
      </c>
      <c r="D54" s="12" t="s">
        <v>2309</v>
      </c>
      <c r="E54" s="18" t="s">
        <v>2310</v>
      </c>
      <c r="F54" s="12" t="s">
        <v>2311</v>
      </c>
      <c r="G54" s="12"/>
    </row>
    <row r="55" spans="1:7" ht="210.75" customHeight="1">
      <c r="A55" s="11">
        <v>53</v>
      </c>
      <c r="B55" s="12" t="str">
        <f t="shared" si="0"/>
        <v>00694029810000530002440000</v>
      </c>
      <c r="C55" s="12" t="s">
        <v>2312</v>
      </c>
      <c r="D55" s="12" t="s">
        <v>2313</v>
      </c>
      <c r="E55" s="12" t="s">
        <v>2314</v>
      </c>
      <c r="F55" s="12" t="s">
        <v>2315</v>
      </c>
      <c r="G55" s="12"/>
    </row>
    <row r="56" spans="1:7" ht="190.5" customHeight="1">
      <c r="A56" s="11">
        <v>54</v>
      </c>
      <c r="B56" s="12" t="str">
        <f t="shared" si="0"/>
        <v>00694029810000540002440000</v>
      </c>
      <c r="C56" s="12" t="s">
        <v>2316</v>
      </c>
      <c r="D56" s="12" t="s">
        <v>2317</v>
      </c>
      <c r="E56" s="12" t="s">
        <v>2318</v>
      </c>
      <c r="F56" s="12" t="s">
        <v>2319</v>
      </c>
      <c r="G56" s="12"/>
    </row>
    <row r="57" spans="1:7" ht="214.5" customHeight="1">
      <c r="A57" s="11">
        <v>55</v>
      </c>
      <c r="B57" s="12" t="str">
        <f t="shared" si="0"/>
        <v>00694029810000550002440000</v>
      </c>
      <c r="C57" s="17" t="s">
        <v>2320</v>
      </c>
      <c r="D57" s="17" t="s">
        <v>2321</v>
      </c>
      <c r="E57" s="17" t="s">
        <v>2322</v>
      </c>
      <c r="F57" s="17" t="s">
        <v>2323</v>
      </c>
      <c r="G57" s="17"/>
    </row>
    <row r="58" spans="1:7" ht="157.5" customHeight="1">
      <c r="A58" s="11">
        <v>56</v>
      </c>
      <c r="B58" s="12" t="str">
        <f t="shared" si="0"/>
        <v>00694029810000560002440000</v>
      </c>
      <c r="C58" s="17" t="s">
        <v>2324</v>
      </c>
      <c r="D58" s="17" t="s">
        <v>2325</v>
      </c>
      <c r="E58" s="17" t="s">
        <v>2326</v>
      </c>
      <c r="F58" s="17" t="s">
        <v>2327</v>
      </c>
      <c r="G58" s="17"/>
    </row>
    <row r="59" spans="1:7" ht="90.75" customHeight="1">
      <c r="A59" s="11">
        <v>57</v>
      </c>
      <c r="B59" s="12" t="str">
        <f t="shared" si="0"/>
        <v>00694029810000570002440000</v>
      </c>
      <c r="C59" s="14" t="s">
        <v>2328</v>
      </c>
      <c r="D59" s="14" t="s">
        <v>2329</v>
      </c>
      <c r="E59" s="19" t="s">
        <v>2330</v>
      </c>
      <c r="F59" s="14" t="s">
        <v>1967</v>
      </c>
      <c r="G59" s="14"/>
    </row>
    <row r="60" spans="1:7" ht="159" customHeight="1">
      <c r="A60" s="11">
        <v>58</v>
      </c>
      <c r="B60" s="12" t="str">
        <f t="shared" si="0"/>
        <v>00694029810000580002440000</v>
      </c>
      <c r="C60" s="14" t="s">
        <v>2331</v>
      </c>
      <c r="D60" s="14" t="s">
        <v>2332</v>
      </c>
      <c r="E60" s="19" t="s">
        <v>2333</v>
      </c>
      <c r="F60" s="14" t="s">
        <v>1967</v>
      </c>
      <c r="G60" s="14"/>
    </row>
    <row r="61" spans="1:7" ht="199.5" customHeight="1">
      <c r="A61" s="11">
        <v>59</v>
      </c>
      <c r="B61" s="12" t="str">
        <f t="shared" si="0"/>
        <v>00694029810000590002440000</v>
      </c>
      <c r="C61" s="14" t="s">
        <v>2334</v>
      </c>
      <c r="D61" s="14" t="s">
        <v>2335</v>
      </c>
      <c r="E61" s="14" t="s">
        <v>2336</v>
      </c>
      <c r="F61" s="14" t="s">
        <v>1967</v>
      </c>
      <c r="G61" s="14"/>
    </row>
    <row r="62" spans="1:7" ht="199.5" customHeight="1">
      <c r="A62" s="11">
        <v>60</v>
      </c>
      <c r="B62" s="12" t="str">
        <f t="shared" si="0"/>
        <v>00694029810000600002440000</v>
      </c>
      <c r="C62" s="14" t="s">
        <v>2337</v>
      </c>
      <c r="D62" s="14" t="s">
        <v>2338</v>
      </c>
      <c r="E62" s="14" t="s">
        <v>2339</v>
      </c>
      <c r="F62" s="14" t="s">
        <v>1967</v>
      </c>
      <c r="G62" s="14"/>
    </row>
    <row r="63" spans="1:7" ht="406.5" customHeight="1">
      <c r="A63" s="11">
        <v>61</v>
      </c>
      <c r="B63" s="12" t="str">
        <f t="shared" si="0"/>
        <v>00694029810000610002440000</v>
      </c>
      <c r="C63" s="20" t="s">
        <v>2340</v>
      </c>
      <c r="D63" s="20" t="s">
        <v>2341</v>
      </c>
      <c r="E63" s="21" t="s">
        <v>2342</v>
      </c>
      <c r="F63" s="20" t="s">
        <v>2138</v>
      </c>
      <c r="G63" s="20"/>
    </row>
    <row r="64" spans="1:7" ht="102" customHeight="1">
      <c r="A64" s="11">
        <v>62</v>
      </c>
      <c r="B64" s="12" t="str">
        <f t="shared" si="0"/>
        <v>00694029810000620002440000</v>
      </c>
      <c r="C64" s="22" t="s">
        <v>2343</v>
      </c>
      <c r="D64" s="22" t="s">
        <v>2344</v>
      </c>
      <c r="E64" s="23" t="s">
        <v>2345</v>
      </c>
      <c r="F64" s="23" t="s">
        <v>2346</v>
      </c>
      <c r="G64" s="23"/>
    </row>
    <row r="65" spans="1:7" ht="102" customHeight="1">
      <c r="A65" s="11">
        <v>63</v>
      </c>
      <c r="B65" s="12" t="str">
        <f t="shared" si="0"/>
        <v>00694029810000630002440000</v>
      </c>
      <c r="C65" s="14" t="s">
        <v>2347</v>
      </c>
      <c r="D65" s="14" t="s">
        <v>2019</v>
      </c>
      <c r="E65" s="14" t="s">
        <v>2348</v>
      </c>
      <c r="F65" s="14" t="s">
        <v>2349</v>
      </c>
      <c r="G65" s="14"/>
    </row>
    <row r="66" spans="1:7" ht="102" customHeight="1">
      <c r="A66" s="11">
        <v>64</v>
      </c>
      <c r="B66" s="12" t="str">
        <f t="shared" si="0"/>
        <v>00694029810000640002440000</v>
      </c>
      <c r="C66" s="12" t="s">
        <v>2350</v>
      </c>
      <c r="D66" s="12" t="s">
        <v>2351</v>
      </c>
      <c r="E66" s="12" t="s">
        <v>2352</v>
      </c>
      <c r="F66" s="12" t="s">
        <v>2353</v>
      </c>
      <c r="G66" s="14"/>
    </row>
    <row r="67" spans="1:7" ht="102" customHeight="1">
      <c r="A67" s="11">
        <v>65</v>
      </c>
      <c r="B67" s="12" t="str">
        <f aca="true" t="shared" si="1" ref="B67:B79">"00694029810"&amp;TEXT(ROW(B65),"00000")&amp;"000"&amp;(2440000)</f>
        <v>00694029810000650002440000</v>
      </c>
      <c r="C67" s="12" t="s">
        <v>2354</v>
      </c>
      <c r="D67" s="12" t="s">
        <v>2355</v>
      </c>
      <c r="E67" s="12" t="s">
        <v>2356</v>
      </c>
      <c r="F67" s="12" t="s">
        <v>2353</v>
      </c>
      <c r="G67" s="14"/>
    </row>
    <row r="68" spans="1:7" ht="135.75" customHeight="1">
      <c r="A68" s="11">
        <v>66</v>
      </c>
      <c r="B68" s="12" t="str">
        <f t="shared" si="1"/>
        <v>00694029810000660002440000</v>
      </c>
      <c r="C68" s="12" t="s">
        <v>2357</v>
      </c>
      <c r="D68" s="14" t="s">
        <v>2358</v>
      </c>
      <c r="E68" s="12" t="s">
        <v>2359</v>
      </c>
      <c r="F68" s="14" t="s">
        <v>2353</v>
      </c>
      <c r="G68" s="14"/>
    </row>
    <row r="69" spans="1:7" ht="135.75" customHeight="1">
      <c r="A69" s="11">
        <v>67</v>
      </c>
      <c r="B69" s="12" t="str">
        <f t="shared" si="1"/>
        <v>00694029810000670002440000</v>
      </c>
      <c r="C69" s="12" t="s">
        <v>2360</v>
      </c>
      <c r="D69" s="12" t="s">
        <v>2361</v>
      </c>
      <c r="E69" s="12" t="s">
        <v>2362</v>
      </c>
      <c r="F69" s="12" t="s">
        <v>2363</v>
      </c>
      <c r="G69" s="14"/>
    </row>
    <row r="70" spans="1:7" ht="135.75" customHeight="1">
      <c r="A70" s="11">
        <v>68</v>
      </c>
      <c r="B70" s="12" t="str">
        <f t="shared" si="1"/>
        <v>00694029810000680002440000</v>
      </c>
      <c r="C70" s="12" t="s">
        <v>2364</v>
      </c>
      <c r="D70" s="12" t="s">
        <v>2365</v>
      </c>
      <c r="E70" s="12" t="s">
        <v>2366</v>
      </c>
      <c r="F70" s="12" t="s">
        <v>2367</v>
      </c>
      <c r="G70" s="14"/>
    </row>
    <row r="71" spans="1:7" ht="180.75" customHeight="1">
      <c r="A71" s="11">
        <v>69</v>
      </c>
      <c r="B71" s="12" t="str">
        <f t="shared" si="1"/>
        <v>00694029810000690002440000</v>
      </c>
      <c r="C71" s="12" t="s">
        <v>2368</v>
      </c>
      <c r="D71" s="12" t="s">
        <v>2369</v>
      </c>
      <c r="E71" s="12" t="s">
        <v>2370</v>
      </c>
      <c r="F71" s="12" t="s">
        <v>2367</v>
      </c>
      <c r="G71" s="14"/>
    </row>
    <row r="72" spans="1:253" ht="94.5" customHeight="1">
      <c r="A72" s="11">
        <v>70</v>
      </c>
      <c r="B72" s="12" t="str">
        <f t="shared" si="1"/>
        <v>00694029810000700002440000</v>
      </c>
      <c r="C72" s="14" t="s">
        <v>2371</v>
      </c>
      <c r="D72" s="14" t="s">
        <v>2008</v>
      </c>
      <c r="E72" s="14" t="s">
        <v>2372</v>
      </c>
      <c r="F72" s="14" t="s">
        <v>2373</v>
      </c>
      <c r="G72" s="12"/>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c r="EO72" s="25"/>
      <c r="EP72" s="25"/>
      <c r="EQ72" s="25"/>
      <c r="ER72" s="25"/>
      <c r="ES72" s="25"/>
      <c r="ET72" s="25"/>
      <c r="EU72" s="25"/>
      <c r="EV72" s="25"/>
      <c r="EW72" s="25"/>
      <c r="EX72" s="25"/>
      <c r="EY72" s="25"/>
      <c r="EZ72" s="25"/>
      <c r="FA72" s="25"/>
      <c r="FB72" s="25"/>
      <c r="FC72" s="25"/>
      <c r="FD72" s="25"/>
      <c r="FE72" s="25"/>
      <c r="FF72" s="25"/>
      <c r="FG72" s="25"/>
      <c r="FH72" s="25"/>
      <c r="FI72" s="25"/>
      <c r="FJ72" s="25"/>
      <c r="FK72" s="25"/>
      <c r="FL72" s="25"/>
      <c r="FM72" s="25"/>
      <c r="FN72" s="25"/>
      <c r="FO72" s="25"/>
      <c r="FP72" s="25"/>
      <c r="FQ72" s="25"/>
      <c r="FR72" s="25"/>
      <c r="FS72" s="25"/>
      <c r="FT72" s="25"/>
      <c r="FU72" s="25"/>
      <c r="FV72" s="25"/>
      <c r="FW72" s="25"/>
      <c r="FX72" s="25"/>
      <c r="FY72" s="25"/>
      <c r="FZ72" s="25"/>
      <c r="GA72" s="25"/>
      <c r="GB72" s="25"/>
      <c r="GC72" s="25"/>
      <c r="GD72" s="25"/>
      <c r="GE72" s="25"/>
      <c r="GF72" s="25"/>
      <c r="GG72" s="25"/>
      <c r="GH72" s="25"/>
      <c r="GI72" s="25"/>
      <c r="GJ72" s="25"/>
      <c r="GK72" s="25"/>
      <c r="GL72" s="25"/>
      <c r="GM72" s="25"/>
      <c r="GN72" s="25"/>
      <c r="GO72" s="25"/>
      <c r="GP72" s="25"/>
      <c r="GQ72" s="25"/>
      <c r="GR72" s="25"/>
      <c r="GS72" s="25"/>
      <c r="GT72" s="25"/>
      <c r="GU72" s="25"/>
      <c r="GV72" s="25"/>
      <c r="GW72" s="25"/>
      <c r="GX72" s="25"/>
      <c r="GY72" s="25"/>
      <c r="GZ72" s="25"/>
      <c r="HA72" s="25"/>
      <c r="HB72" s="25"/>
      <c r="HC72" s="25"/>
      <c r="HD72" s="25"/>
      <c r="HE72" s="25"/>
      <c r="HF72" s="25"/>
      <c r="HG72" s="25"/>
      <c r="HH72" s="25"/>
      <c r="HI72" s="25"/>
      <c r="HJ72" s="25"/>
      <c r="HK72" s="25"/>
      <c r="HL72" s="25"/>
      <c r="HM72" s="25"/>
      <c r="HN72" s="25"/>
      <c r="HO72" s="25"/>
      <c r="HP72" s="25"/>
      <c r="HQ72" s="25"/>
      <c r="HR72" s="25"/>
      <c r="HS72" s="25"/>
      <c r="HT72" s="25"/>
      <c r="HU72" s="25"/>
      <c r="HV72" s="25"/>
      <c r="HW72" s="25"/>
      <c r="HX72" s="25"/>
      <c r="HY72" s="25"/>
      <c r="HZ72" s="25"/>
      <c r="IA72" s="25"/>
      <c r="IB72" s="25"/>
      <c r="IC72" s="25"/>
      <c r="ID72" s="25"/>
      <c r="IE72" s="25"/>
      <c r="IF72" s="25"/>
      <c r="IG72" s="25"/>
      <c r="IH72" s="25"/>
      <c r="II72" s="25"/>
      <c r="IJ72" s="25"/>
      <c r="IK72" s="25"/>
      <c r="IL72" s="25"/>
      <c r="IM72" s="25"/>
      <c r="IN72" s="25"/>
      <c r="IO72" s="25"/>
      <c r="IP72" s="25"/>
      <c r="IQ72" s="25"/>
      <c r="IR72" s="25"/>
      <c r="IS72" s="25"/>
    </row>
  </sheetData>
  <sheetProtection/>
  <mergeCells count="1">
    <mergeCell ref="A1:D1"/>
  </mergeCells>
  <printOptions horizontalCentered="1"/>
  <pageMargins left="0.3145833333333333" right="0.3145833333333333" top="0.9840277777777777" bottom="0.9840277777777777" header="0.39305555555555555" footer="0.39305555555555555"/>
  <pageSetup firstPageNumber="1" useFirstPageNumber="1" horizontalDpi="600" verticalDpi="600" orientation="landscape" paperSize="9"/>
  <headerFooter scaleWithDoc="0" alignWithMargins="0">
    <oddFooter xml:space="preserve">&amp;C&amp;"宋体"&amp;12第 &amp;P 页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911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张诣恒</dc:creator>
  <cp:keywords/>
  <dc:description/>
  <cp:lastModifiedBy>Sky123.Org</cp:lastModifiedBy>
  <cp:lastPrinted>2015-01-30T03:40:20Z</cp:lastPrinted>
  <dcterms:created xsi:type="dcterms:W3CDTF">2014-08-08T06:55:25Z</dcterms:created>
  <dcterms:modified xsi:type="dcterms:W3CDTF">2017-03-01T09:26:07Z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